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27.xml" ContentType="application/vnd.openxmlformats-officedocument.spreadsheetml.worksheet+xml"/>
  <Override PartName="/xl/drawings/drawing20.xml" ContentType="application/vnd.openxmlformats-officedocument.drawing+xml"/>
  <Override PartName="/xl/worksheets/sheet28.xml" ContentType="application/vnd.openxmlformats-officedocument.spreadsheetml.worksheet+xml"/>
  <Override PartName="/xl/drawings/drawing21.xml" ContentType="application/vnd.openxmlformats-officedocument.drawing+xml"/>
  <Override PartName="/xl/worksheets/sheet29.xml" ContentType="application/vnd.openxmlformats-officedocument.spreadsheetml.worksheet+xml"/>
  <Override PartName="/xl/drawings/drawing22.xml" ContentType="application/vnd.openxmlformats-officedocument.drawing+xml"/>
  <Override PartName="/xl/worksheets/sheet30.xml" ContentType="application/vnd.openxmlformats-officedocument.spreadsheetml.worksheet+xml"/>
  <Override PartName="/xl/drawings/drawing23.xml" ContentType="application/vnd.openxmlformats-officedocument.drawing+xml"/>
  <Override PartName="/xl/worksheets/sheet31.xml" ContentType="application/vnd.openxmlformats-officedocument.spreadsheetml.worksheet+xml"/>
  <Override PartName="/xl/drawings/drawing24.xml" ContentType="application/vnd.openxmlformats-officedocument.drawing+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10" yWindow="65446" windowWidth="15300" windowHeight="7335" tabRatio="925" activeTab="0"/>
  </bookViews>
  <sheets>
    <sheet name="users manual" sheetId="1" r:id="rId1"/>
    <sheet name="rule 42 " sheetId="2" r:id="rId2"/>
    <sheet name="scoring 42 " sheetId="3" r:id="rId3"/>
    <sheet name="schedule" sheetId="4" r:id="rId4"/>
    <sheet name="decisions" sheetId="5" r:id="rId5"/>
    <sheet name="decisions manual input" sheetId="6" r:id="rId6"/>
    <sheet name="scoring" sheetId="7" r:id="rId7"/>
    <sheet name="protest form front" sheetId="8" r:id="rId8"/>
    <sheet name="protest form (1)" sheetId="9" r:id="rId9"/>
    <sheet name="protest form (2)" sheetId="10" r:id="rId10"/>
    <sheet name="protest form (3)" sheetId="11" r:id="rId11"/>
    <sheet name="protest form (4)" sheetId="12" r:id="rId12"/>
    <sheet name="protest form (5)" sheetId="13" r:id="rId13"/>
    <sheet name="protest form (6)" sheetId="14" r:id="rId14"/>
    <sheet name="protest form (7)" sheetId="15" r:id="rId15"/>
    <sheet name="protest form (8)" sheetId="16" r:id="rId16"/>
    <sheet name="protest form (9)" sheetId="17" r:id="rId17"/>
    <sheet name="protest form (10)" sheetId="18" r:id="rId18"/>
    <sheet name="protest form (11)" sheetId="19" r:id="rId19"/>
    <sheet name="protest form (12)" sheetId="20" r:id="rId20"/>
    <sheet name="protest form (13)" sheetId="21" r:id="rId21"/>
    <sheet name="protest form (14)" sheetId="22" r:id="rId22"/>
    <sheet name="protest form (15)" sheetId="23" r:id="rId23"/>
    <sheet name="protest form (16)" sheetId="24" r:id="rId24"/>
    <sheet name="protest form (17)" sheetId="25" r:id="rId25"/>
    <sheet name="protest form (18)" sheetId="26" r:id="rId26"/>
    <sheet name="protest form (19)" sheetId="27" r:id="rId27"/>
    <sheet name="protest form (20)" sheetId="28" r:id="rId28"/>
    <sheet name="protest form (21)" sheetId="29" r:id="rId29"/>
    <sheet name="protest form (22)" sheetId="30" r:id="rId30"/>
    <sheet name="protest form (23)" sheetId="31" r:id="rId31"/>
    <sheet name="protest form (24)" sheetId="32" r:id="rId32"/>
    <sheet name="protest form (25)" sheetId="33" r:id="rId33"/>
    <sheet name="protest form (26)" sheetId="34" r:id="rId34"/>
    <sheet name="Tabelle1" sheetId="35" r:id="rId35"/>
  </sheets>
  <externalReferences>
    <externalReference r:id="rId38"/>
  </externalReferences>
  <definedNames>
    <definedName name="_xlnm.Print_Area" localSheetId="8">'protest form (1)'!$A$1:$H$66</definedName>
    <definedName name="_xlnm.Print_Area" localSheetId="17">'protest form (10)'!$A$1:$H$66</definedName>
    <definedName name="_xlnm.Print_Area" localSheetId="18">'protest form (11)'!$A$1:$H$66</definedName>
    <definedName name="_xlnm.Print_Area" localSheetId="19">'protest form (12)'!$A$1:$H$66</definedName>
    <definedName name="_xlnm.Print_Area" localSheetId="20">'protest form (13)'!$A$1:$H$66</definedName>
    <definedName name="_xlnm.Print_Area" localSheetId="21">'protest form (14)'!$A$1:$H$66</definedName>
    <definedName name="_xlnm.Print_Area" localSheetId="22">'protest form (15)'!$A$1:$H$66</definedName>
    <definedName name="_xlnm.Print_Area" localSheetId="23">'protest form (16)'!$A$1:$H$66</definedName>
    <definedName name="_xlnm.Print_Area" localSheetId="24">'protest form (17)'!$A$1:$H$66</definedName>
    <definedName name="_xlnm.Print_Area" localSheetId="25">'protest form (18)'!$A$1:$H$66</definedName>
    <definedName name="_xlnm.Print_Area" localSheetId="26">'protest form (19)'!$A$1:$H$66</definedName>
    <definedName name="_xlnm.Print_Area" localSheetId="9">'protest form (2)'!$A$1:$H$66</definedName>
    <definedName name="_xlnm.Print_Area" localSheetId="27">'protest form (20)'!$A$1:$H$66</definedName>
    <definedName name="_xlnm.Print_Area" localSheetId="28">'protest form (21)'!$A$1:$H$66</definedName>
    <definedName name="_xlnm.Print_Area" localSheetId="29">'protest form (22)'!$A$1:$H$66</definedName>
    <definedName name="_xlnm.Print_Area" localSheetId="30">'protest form (23)'!$A$1:$H$66</definedName>
    <definedName name="_xlnm.Print_Area" localSheetId="31">'protest form (24)'!$A$1:$H$66</definedName>
    <definedName name="_xlnm.Print_Area" localSheetId="32">'protest form (25)'!$A$1:$H$66</definedName>
    <definedName name="_xlnm.Print_Area" localSheetId="33">'protest form (26)'!$A$1:$H$66</definedName>
    <definedName name="_xlnm.Print_Area" localSheetId="10">'protest form (3)'!$A$1:$H$66</definedName>
    <definedName name="_xlnm.Print_Area" localSheetId="11">'protest form (4)'!$A$1:$H$66</definedName>
    <definedName name="_xlnm.Print_Area" localSheetId="12">'protest form (5)'!$A$1:$H$66</definedName>
    <definedName name="_xlnm.Print_Area" localSheetId="13">'protest form (6)'!$A$1:$H$66</definedName>
    <definedName name="_xlnm.Print_Area" localSheetId="14">'protest form (7)'!$A$1:$H$66</definedName>
    <definedName name="_xlnm.Print_Area" localSheetId="15">'protest form (8)'!$A$1:$H$66</definedName>
    <definedName name="_xlnm.Print_Area" localSheetId="16">'protest form (9)'!$A$1:$H$66</definedName>
  </definedNames>
  <calcPr fullCalcOnLoad="1"/>
</workbook>
</file>

<file path=xl/sharedStrings.xml><?xml version="1.0" encoding="utf-8"?>
<sst xmlns="http://schemas.openxmlformats.org/spreadsheetml/2006/main" count="1622" uniqueCount="227">
  <si>
    <t>Protest Hearing Schedule</t>
  </si>
  <si>
    <t>Page:</t>
  </si>
  <si>
    <t>Time:</t>
  </si>
  <si>
    <t>Date:</t>
  </si>
  <si>
    <t>No</t>
  </si>
  <si>
    <t>race</t>
  </si>
  <si>
    <t>Class</t>
  </si>
  <si>
    <t>Protestor</t>
  </si>
  <si>
    <t>Protestee</t>
  </si>
  <si>
    <t>Witness</t>
  </si>
  <si>
    <t>Room</t>
  </si>
  <si>
    <t>Rules</t>
  </si>
  <si>
    <t>Time of</t>
  </si>
  <si>
    <t>Hearing</t>
  </si>
  <si>
    <t>Protest Hearing Decisions</t>
  </si>
  <si>
    <t>Decision</t>
  </si>
  <si>
    <t>Scoring after Protest</t>
  </si>
  <si>
    <t>Race</t>
  </si>
  <si>
    <t>This side for Protest Committee use</t>
  </si>
  <si>
    <t>Number</t>
  </si>
  <si>
    <t>Heard together with numbers</t>
  </si>
  <si>
    <t>Withdrawal requested</t>
  </si>
  <si>
    <t>Signature</t>
  </si>
  <si>
    <t>Withdrawal permitted</t>
  </si>
  <si>
    <t>Protestor, or party requesting redress or reopening, represented by:</t>
  </si>
  <si>
    <t>Time limit extended</t>
  </si>
  <si>
    <t>Other party, or boat being considered for redress, represented by:</t>
  </si>
  <si>
    <t>Interpreters:</t>
  </si>
  <si>
    <t>Written protest or request identifies incident:</t>
  </si>
  <si>
    <t>"Protest" hailed at first reasonable opportunity:</t>
  </si>
  <si>
    <t>No hail needed; protestee informed at first reasonable opportunity:</t>
  </si>
  <si>
    <t>Red flag conspicuously displayed at first reasonable opportunity:</t>
  </si>
  <si>
    <t>Protest or request valid; hearing will continue</t>
  </si>
  <si>
    <t>Protest or request invalid; hearing is closed</t>
  </si>
  <si>
    <t>FACTS FOUND:</t>
  </si>
  <si>
    <t>Diagram of boat</t>
  </si>
  <si>
    <t>is endorsed by committee</t>
  </si>
  <si>
    <t>Committee´s diagram is attached</t>
  </si>
  <si>
    <t>CONCLUSIONS AND RULES THAT APPLY</t>
  </si>
  <si>
    <t>DECISION</t>
  </si>
  <si>
    <t>Boat(s)</t>
  </si>
  <si>
    <t>Protest: dismissed</t>
  </si>
  <si>
    <t xml:space="preserve">penalized as follows      </t>
  </si>
  <si>
    <t xml:space="preserve">Redress: not given </t>
  </si>
  <si>
    <t xml:space="preserve">given as follows    </t>
  </si>
  <si>
    <t>Request to reopen a hearing: denied</t>
  </si>
  <si>
    <t>granted</t>
  </si>
  <si>
    <t>Protest committee chairman and other members</t>
  </si>
  <si>
    <t>Chairman´s signature</t>
  </si>
  <si>
    <t>Date and time</t>
  </si>
  <si>
    <t>Remarks</t>
  </si>
  <si>
    <t>Names of witnesses:</t>
  </si>
  <si>
    <t>Event:</t>
  </si>
  <si>
    <t>Boat No.:</t>
  </si>
  <si>
    <t>Leg</t>
  </si>
  <si>
    <t>Score</t>
  </si>
  <si>
    <t>Date</t>
  </si>
  <si>
    <t>Action</t>
  </si>
  <si>
    <t>scoring rule 42 infringements</t>
  </si>
  <si>
    <t>Received by race office: Number</t>
  </si>
  <si>
    <t>Eingereicht im Wettfahrtbüro: Nr.</t>
  </si>
  <si>
    <t>Datum und Zeit</t>
  </si>
  <si>
    <t>Unterschrift</t>
  </si>
  <si>
    <t>PROTEST FORM-also for requests for redress and reopening</t>
  </si>
  <si>
    <t>Protestformular - auch für Anträge auf Wiedergutmachung und Wiederaufnahme</t>
  </si>
  <si>
    <t>1.</t>
  </si>
  <si>
    <t>Regatta</t>
  </si>
  <si>
    <t>2.</t>
  </si>
  <si>
    <t>EVENT</t>
  </si>
  <si>
    <t>Protest by boat against boat</t>
  </si>
  <si>
    <t>Protest Boot gegen Boot</t>
  </si>
  <si>
    <t>Protest by race committee against boat</t>
  </si>
  <si>
    <t>Protest WL gegen Boot</t>
  </si>
  <si>
    <t>Protest by protest committee against boat</t>
  </si>
  <si>
    <t>Protest Schiedsgericht gegen Boot</t>
  </si>
  <si>
    <t>Consideration of reopening by protest committee</t>
  </si>
  <si>
    <t>Erwägen von Wiederaufnahme durch Schiedsgericht</t>
  </si>
  <si>
    <t>3.</t>
  </si>
  <si>
    <t>BOAT PROTESTING, OR REQUESTING REDRESS OR REOPENING</t>
  </si>
  <si>
    <t>Boot, das proestiert oder Wiedergutmachung oder Wiederaufmmachung beantragt</t>
  </si>
  <si>
    <t>Klasse</t>
  </si>
  <si>
    <t>Represented by</t>
  </si>
  <si>
    <t>Vertreten durch</t>
  </si>
  <si>
    <t>4.</t>
  </si>
  <si>
    <t>BOAT(S) PROTESTES OR BEING CONSIDERED FOR REDRESS</t>
  </si>
  <si>
    <t>Boot(e), gegen das(die) protestiert oder für das Wiedergutmachung erwogen wird</t>
  </si>
  <si>
    <t>5.</t>
  </si>
  <si>
    <t>Time und place of incident</t>
  </si>
  <si>
    <t>Zeit und Ort des Vorfalls</t>
  </si>
  <si>
    <t>Rules alleged to have been broken</t>
  </si>
  <si>
    <t>Regeln, gegen die möglicherweise verstoßen wurde</t>
  </si>
  <si>
    <t>6.</t>
  </si>
  <si>
    <t>INFORMING PROTESTEE</t>
  </si>
  <si>
    <t>Benachrichtigung des Protestgegners</t>
  </si>
  <si>
    <t>By halling</t>
  </si>
  <si>
    <t>durch Zuruf</t>
  </si>
  <si>
    <t>By displaying a red flag</t>
  </si>
  <si>
    <t>durch Setzen einer roten Flagge</t>
  </si>
  <si>
    <t>By informing her in some other way</t>
  </si>
  <si>
    <t>Durch Informieren auf andere Weise</t>
  </si>
  <si>
    <r>
      <t xml:space="preserve">Fill in and tick as approbiate / </t>
    </r>
    <r>
      <rPr>
        <sz val="7"/>
        <rFont val="Arial"/>
        <family val="2"/>
      </rPr>
      <t>Ausfüllen und das Passende ankreuzen</t>
    </r>
  </si>
  <si>
    <r>
      <t xml:space="preserve">TYP OF HEARING / </t>
    </r>
    <r>
      <rPr>
        <sz val="7"/>
        <rFont val="Arial"/>
        <family val="2"/>
      </rPr>
      <t>Art der Verhandlung</t>
    </r>
  </si>
  <si>
    <r>
      <t>INCIDENT /</t>
    </r>
    <r>
      <rPr>
        <sz val="7"/>
        <rFont val="Arial"/>
        <family val="2"/>
      </rPr>
      <t xml:space="preserve"> Vorfall</t>
    </r>
  </si>
  <si>
    <t>7.</t>
  </si>
  <si>
    <t>DESCRIPTION OF INCIDENT (use another sheet if necessary)</t>
  </si>
  <si>
    <t>Beschreibung des Vorfalls(falls notwendig ist ein weiteres Blatt zu verwenden)</t>
  </si>
  <si>
    <t>Diagramm: one square = hull length; show positions of boats, wind and current directions, marks.</t>
  </si>
  <si>
    <t>Schaubild: 1 Quadrat= 1 Rumpflänge; Position der Boote, Wind- und Stromrichtung, Bahnmarken angeben.</t>
  </si>
  <si>
    <t>Organizing authority</t>
  </si>
  <si>
    <t>Veranstalter</t>
  </si>
  <si>
    <t>Datum</t>
  </si>
  <si>
    <t>Race no.</t>
  </si>
  <si>
    <t>Wettfahrt Nr.</t>
  </si>
  <si>
    <t>Request for redress by boat or race committee</t>
  </si>
  <si>
    <t>Antrag auf Wiedergutmachung durch Boot oder WL</t>
  </si>
  <si>
    <t>Consideration of redress by protest committee</t>
  </si>
  <si>
    <t>Erwägen von Wiedergutmachung durch Schiedsgericht</t>
  </si>
  <si>
    <t>Request by boat or race committee to reopen hearing</t>
  </si>
  <si>
    <t>Antrag auf Wiederaufnahme durch Boot oder WL</t>
  </si>
  <si>
    <t>Sail no.</t>
  </si>
  <si>
    <t>Boat´s name</t>
  </si>
  <si>
    <t>Bootsname</t>
  </si>
  <si>
    <t>Tel., e-mail</t>
  </si>
  <si>
    <t>Tel.Nr, e-mail</t>
  </si>
  <si>
    <t>Witnesses</t>
  </si>
  <si>
    <t>Zeugen</t>
  </si>
  <si>
    <t>When?</t>
  </si>
  <si>
    <t>Wann?</t>
  </si>
  <si>
    <t>Give details</t>
  </si>
  <si>
    <t>Einzelheiten angeben</t>
  </si>
  <si>
    <t>Word(s) used</t>
  </si>
  <si>
    <t>mit welchen Worten?</t>
  </si>
  <si>
    <t>DSQ</t>
  </si>
  <si>
    <t>penalized</t>
  </si>
  <si>
    <t>as follows</t>
  </si>
  <si>
    <t>Segelnr</t>
  </si>
  <si>
    <t>Fleet</t>
  </si>
  <si>
    <t>No objection about interested party:</t>
  </si>
  <si>
    <t>Protest, or request for redress or reopening, received within time limit</t>
  </si>
  <si>
    <t>is (are) disqualified from race(s)</t>
  </si>
  <si>
    <t>Protest time limit</t>
  </si>
  <si>
    <t>redress given as follows</t>
  </si>
  <si>
    <t>race(s)</t>
  </si>
  <si>
    <t>protest dismissed</t>
  </si>
  <si>
    <t>redress not given</t>
  </si>
  <si>
    <t>protestform</t>
  </si>
  <si>
    <t>Rule 42 Infringements  (Yellow Flags)</t>
  </si>
  <si>
    <t>Class / Klasse:</t>
  </si>
  <si>
    <t>Date / Datum:</t>
  </si>
  <si>
    <t xml:space="preserve"> Time / Zeit:</t>
  </si>
  <si>
    <t>Page / Seite:</t>
  </si>
  <si>
    <t>Sail No.:</t>
  </si>
  <si>
    <t>1st time</t>
  </si>
  <si>
    <t>2nd time</t>
  </si>
  <si>
    <t>3rd time</t>
  </si>
  <si>
    <t>4th time</t>
  </si>
  <si>
    <t xml:space="preserve">Rule </t>
  </si>
  <si>
    <t>Page 1</t>
  </si>
  <si>
    <t>Page 2</t>
  </si>
  <si>
    <t>Total 1st</t>
  </si>
  <si>
    <t>Total 2nd</t>
  </si>
  <si>
    <t>Total 3rd</t>
  </si>
  <si>
    <t>Total 4th</t>
  </si>
  <si>
    <t>File rule 42</t>
  </si>
  <si>
    <t>Insert all the sail number / Boat-No. in CAPITAL and with a space between NAT and NUMBER - if a row turns red, then you already inserted that sail number</t>
  </si>
  <si>
    <t>File scoring 42</t>
  </si>
  <si>
    <t>If you insert one or more infringements in file rule 42 it will appear in the scoringlist automatically</t>
  </si>
  <si>
    <t>schedule</t>
  </si>
  <si>
    <t>Please insert all the dates in the cells</t>
  </si>
  <si>
    <t>decisions</t>
  </si>
  <si>
    <t>If you insert the dates in file schedule the necessary dates will appear in the decisions and in the scoring file</t>
  </si>
  <si>
    <t>protest form front and protest form (backsite)</t>
  </si>
  <si>
    <t xml:space="preserve">klick on the aerea ( grey rounded) you want to insert the dates. </t>
  </si>
  <si>
    <t>The cells are "text-cells" in which you can change the font size if necessary.</t>
  </si>
  <si>
    <t>Many thanks to Girogio Davanzo (ITA) for the support in file rule 42 (he made it possible that a row turns red)</t>
  </si>
  <si>
    <t>stefan ibold (GER)</t>
  </si>
  <si>
    <t>If you insert the decision in the protest form it will appear in the decision-cell and the scoring automatically</t>
  </si>
  <si>
    <t>If you switch on the checkbox "protest dismissed" or "redress given" it will appear in the decisions automatically.</t>
  </si>
  <si>
    <t>If you need more than 1 protest form front please press right mouse button and click copy. Insert the folder in front of the protest form (1) and switch on the copy-box.</t>
  </si>
  <si>
    <t>penalized as follows /</t>
  </si>
  <si>
    <t>Note: Never change a cell in the forms. Otherwise the form will not work anymore!</t>
  </si>
  <si>
    <t>Keyword for save = tabelle1</t>
  </si>
  <si>
    <t>Geben Sie die Segel- oder Bootsnummer in GROSSBUCHSTABEN ein und lassen einen Zwischenraum zwischen Nationalität und der Nummer.</t>
  </si>
  <si>
    <t>Wenn sich eine Zelle rot färbt, wurde die Nummer bereits in einem anderen Feld eingegeben.</t>
  </si>
  <si>
    <t>Werden eine oder mehrere Verstöße in dem Blatt rule 42 eingegeben, wird es automatisch in der "scoringlist" ausgefüllt.</t>
  </si>
  <si>
    <t>Klicken Sie auf die grau umrandeten Bereiche, um die Daten oder Fakten einzugeben.</t>
  </si>
  <si>
    <t>Werden die checkbox "protest dismissed" oder "redress given" aktiviert (angeklickt), werden die notwendigen Texte automatisch auf die anderen Blätter übertragen.</t>
  </si>
  <si>
    <t>Wenn die Entscheidung in das Protesformular eingegeben wird, übertragen sich die Daten automatisch in die Blätter "decisions" und "scoring"</t>
  </si>
  <si>
    <t>Wird mehr als eine Protestformular Vorderseite benötigt, klicken Sie den Reiter "protest form front" mit der rechten Maustaste an und klicken "kopieren" an.</t>
  </si>
  <si>
    <t>Fügen Sie das neue Blatt vor dem Blatt "protest form (1) ein und klicken Sie den button "kopieren".</t>
  </si>
  <si>
    <t>Achtung: Ändern Sie niemals eine Zelle in den Formularen. Andernfalls werden die Verknüpfungen nicht mehr richtig funktionieren.</t>
  </si>
  <si>
    <t xml:space="preserve">Bitte im Blatt "schedule" alle notwendigen Daten eingeben. </t>
  </si>
  <si>
    <t>Wenn Sie die Daten in dem Blatt "schedule" eingegeben haben, übertragen sich die notwendigen Daten automatisch.</t>
  </si>
  <si>
    <t>Wenn Sie die Entscheidungen in dem Protestformular eingeben, übertragen sich die Daten automatisch in das Blatt "decisions" und "scoring".</t>
  </si>
  <si>
    <t>Diese Zellen sind Text-Zellen, bei denen die Schriftgröße und -art wenn erforderlich geändert werden können.</t>
  </si>
  <si>
    <t>Vielen Dank an Giorgio Davanzo (ITA) für die Unterstützung bei dem Blatt "rule 42" (Dank seiner Hilfe ändert sich die Farbe der Zelle)</t>
  </si>
  <si>
    <r>
      <t xml:space="preserve">Verstöße gegen Regel 42 (gelbe Flagge) </t>
    </r>
    <r>
      <rPr>
        <b/>
        <sz val="18"/>
        <rFont val="Verdana"/>
        <family val="2"/>
      </rPr>
      <t>Gesamtliste</t>
    </r>
  </si>
  <si>
    <t>Rule 42 infringements  (Yellow Flags)</t>
  </si>
  <si>
    <t>Event</t>
  </si>
  <si>
    <t xml:space="preserve">Date of </t>
  </si>
  <si>
    <t>hearing</t>
  </si>
  <si>
    <t>Date of</t>
  </si>
  <si>
    <t>under RR 63.3(b)</t>
  </si>
  <si>
    <t>What´s new:</t>
  </si>
  <si>
    <t>File schedule, scoring, decisions</t>
  </si>
  <si>
    <t>There are cells "date of hearing" in the first column. If you insert the dates in file schedule the necessary dates will appear in the decisions and in the scoring file</t>
  </si>
  <si>
    <t>In der ersten Spalte sind Datumseingaben möglich. Wenn Sie die Daten in dem Blatt "schedule" eingegeben haben, übertragen sich die notwendigen Daten automatisch.</t>
  </si>
  <si>
    <t>If you insert "DSQ, RET, DNE" in the cloumn "Score" it will appear in the "scoring 42" file.</t>
  </si>
  <si>
    <t>Wenn Sie "DSQ,RET, DNE" in die Spalte "Score" eingeben, werden die Daten automatisch in die Liste "scoring 42" übertragen.</t>
  </si>
  <si>
    <t>protest form backsite</t>
  </si>
  <si>
    <t>There is a new line "hearing was held without boat…………. under RR 63.3(b)" and a checkbox</t>
  </si>
  <si>
    <t>Some layout and configuartion problems in the text-cells are corrected.</t>
  </si>
  <si>
    <t>Layout und Konfigurations-Probleme bei den Text-Zellen wurden behoben.</t>
  </si>
  <si>
    <t>decisions manual input</t>
  </si>
  <si>
    <t>This file is not linked with other files. You can use it as manual input for your decisions.</t>
  </si>
  <si>
    <t>Dieses Blatt ist mit keinem anderen Blatt verbunden. Es kann zur manuellen Dateneingabe der Entscheidungen genutzt werden.</t>
  </si>
  <si>
    <t>Es gibt eine neue Zeile "hearing was held without boat ……. under RR 63.3(b)" und eine checkbox dazu</t>
  </si>
  <si>
    <t>hearing was held without boat</t>
  </si>
  <si>
    <t>redress given</t>
  </si>
  <si>
    <t>protest invalid</t>
  </si>
  <si>
    <t>Users manual version 1-4-a-eng-deu-12-07-2011</t>
  </si>
  <si>
    <t>File decisions</t>
  </si>
  <si>
    <t>If you switch on the checkbox "redress given" or "protest invalid" it will appear in the decisions automatically.</t>
  </si>
  <si>
    <t>Werden die checkbox "redress given" oder "protest invalid" aktiviert (angeklickt), werden die notwendigen Texte automatisch auf die anderen Blätter übertragen.</t>
  </si>
  <si>
    <t>There were mistakes on page 2. There are corrected now.</t>
  </si>
  <si>
    <t>Es waren Fehler in der Seite 2. Diese sind nunmehr behoben.</t>
  </si>
  <si>
    <t>12th july 2011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</si>
</sst>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dd/mm/yy"/>
    <numFmt numFmtId="166" formatCode="d/\ mmm/\ yy"/>
    <numFmt numFmtId="167" formatCode="h:mm"/>
  </numFmts>
  <fonts count="66">
    <font>
      <sz val="10"/>
      <name val="Arial"/>
      <family val="0"/>
    </font>
    <font>
      <sz val="11"/>
      <color indexed="8"/>
      <name val="Calibri"/>
      <family val="2"/>
    </font>
    <font>
      <b/>
      <sz val="18"/>
      <name val="Arial"/>
      <family val="2"/>
    </font>
    <font>
      <b/>
      <sz val="10"/>
      <name val="Arial"/>
      <family val="2"/>
    </font>
    <font>
      <sz val="8"/>
      <name val="Arial"/>
      <family val="2"/>
    </font>
    <font>
      <b/>
      <sz val="8"/>
      <name val="Arial"/>
      <family val="2"/>
    </font>
    <font>
      <b/>
      <sz val="12"/>
      <name val="Arial"/>
      <family val="2"/>
    </font>
    <font>
      <sz val="12"/>
      <name val="Arial"/>
      <family val="2"/>
    </font>
    <font>
      <sz val="16"/>
      <name val="Arial"/>
      <family val="2"/>
    </font>
    <font>
      <b/>
      <sz val="16"/>
      <name val="Arial"/>
      <family val="2"/>
    </font>
    <font>
      <b/>
      <sz val="14"/>
      <name val="Arial"/>
      <family val="2"/>
    </font>
    <font>
      <sz val="7"/>
      <name val="Arial"/>
      <family val="2"/>
    </font>
    <font>
      <b/>
      <sz val="7"/>
      <name val="Arial"/>
      <family val="2"/>
    </font>
    <font>
      <b/>
      <i/>
      <sz val="7"/>
      <name val="Arial"/>
      <family val="2"/>
    </font>
    <font>
      <b/>
      <sz val="10"/>
      <color indexed="10"/>
      <name val="Arial"/>
      <family val="2"/>
    </font>
    <font>
      <sz val="10"/>
      <color indexed="10"/>
      <name val="Arial"/>
      <family val="2"/>
    </font>
    <font>
      <b/>
      <sz val="16"/>
      <name val="Verdana"/>
      <family val="2"/>
    </font>
    <font>
      <b/>
      <sz val="20"/>
      <name val="Verdana"/>
      <family val="2"/>
    </font>
    <font>
      <b/>
      <sz val="10"/>
      <name val="Verdana"/>
      <family val="2"/>
    </font>
    <font>
      <sz val="12"/>
      <name val="Verdana"/>
      <family val="2"/>
    </font>
    <font>
      <b/>
      <sz val="18"/>
      <name val="Verdana"/>
      <family val="2"/>
    </font>
    <font>
      <sz val="14"/>
      <name val="Verdana"/>
      <family val="2"/>
    </font>
    <font>
      <b/>
      <sz val="14"/>
      <name val="Verdana"/>
      <family val="2"/>
    </font>
    <font>
      <sz val="10"/>
      <name val="Verdana"/>
      <family val="2"/>
    </font>
    <font>
      <sz val="16"/>
      <name val="Verdana"/>
      <family val="2"/>
    </font>
    <font>
      <b/>
      <sz val="12"/>
      <name val="Verdana"/>
      <family val="2"/>
    </font>
    <font>
      <b/>
      <sz val="11"/>
      <name val="Arial"/>
      <family val="2"/>
    </font>
    <font>
      <sz val="11"/>
      <name val="Arial"/>
      <family val="2"/>
    </font>
    <font>
      <b/>
      <sz val="14"/>
      <color indexed="8"/>
      <name val="Verdana"/>
      <family val="2"/>
    </font>
    <font>
      <b/>
      <sz val="14"/>
      <color indexed="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Verdana"/>
      <family val="2"/>
    </font>
    <font>
      <b/>
      <sz val="14"/>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medium"/>
      <bottom/>
    </border>
    <border>
      <left style="thin"/>
      <right/>
      <top/>
      <bottom style="medium"/>
    </border>
    <border>
      <left style="medium"/>
      <right/>
      <top style="medium"/>
      <bottom/>
    </border>
    <border>
      <left style="medium"/>
      <right/>
      <top/>
      <bottom style="medium"/>
    </border>
    <border>
      <left style="thin"/>
      <right style="medium"/>
      <top style="medium"/>
      <bottom/>
    </border>
    <border>
      <left style="thin"/>
      <right style="medium"/>
      <top/>
      <bottom style="medium"/>
    </border>
    <border>
      <left style="thin"/>
      <right/>
      <top/>
      <bottom/>
    </border>
    <border>
      <left style="thin"/>
      <right style="thin"/>
      <top/>
      <bottom style="thin"/>
    </border>
    <border>
      <left style="thin"/>
      <right style="thin"/>
      <top style="thin"/>
      <bottom style="thin"/>
    </border>
    <border>
      <left/>
      <right/>
      <top/>
      <bottom style="thin"/>
    </border>
    <border>
      <left style="medium"/>
      <right style="thin"/>
      <top style="medium"/>
      <bottom style="medium"/>
    </border>
    <border>
      <left style="thin"/>
      <right style="thin"/>
      <top style="thin"/>
      <bottom style="medium"/>
    </border>
    <border>
      <left style="thin"/>
      <right style="thin"/>
      <top style="medium"/>
      <bottom style="thin"/>
    </border>
    <border>
      <left/>
      <right style="medium"/>
      <top style="medium"/>
      <botto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style="thin"/>
    </border>
    <border>
      <left/>
      <right/>
      <top/>
      <bottom style="medium"/>
    </border>
    <border>
      <left style="medium"/>
      <right style="medium"/>
      <top style="medium"/>
      <bottom/>
    </border>
    <border>
      <left/>
      <right style="thin"/>
      <top style="thin"/>
      <bottom style="thin"/>
    </border>
    <border>
      <left style="thin"/>
      <right/>
      <top style="thin"/>
      <bottom style="thin"/>
    </border>
    <border>
      <left style="medium"/>
      <right style="medium"/>
      <top/>
      <bottom style="medium"/>
    </border>
    <border>
      <left/>
      <right/>
      <top style="thin"/>
      <bottom style="thin"/>
    </border>
    <border>
      <left/>
      <right style="medium"/>
      <top/>
      <bottom style="medium"/>
    </border>
    <border>
      <left style="thin"/>
      <right style="thin"/>
      <top/>
      <bottom/>
    </border>
    <border>
      <left style="thin"/>
      <right style="thin"/>
      <top/>
      <bottom style="medium"/>
    </border>
    <border>
      <left/>
      <right style="thin"/>
      <top/>
      <bottom style="thin"/>
    </border>
    <border>
      <left style="thin"/>
      <right/>
      <top/>
      <bottom style="thin"/>
    </border>
    <border>
      <left style="medium"/>
      <right style="thin"/>
      <top/>
      <bottom style="thin"/>
    </border>
    <border>
      <left style="thin"/>
      <right style="medium"/>
      <top style="medium"/>
      <bottom style="medium"/>
    </border>
    <border>
      <left style="medium"/>
      <right style="medium"/>
      <top/>
      <bottom style="thin"/>
    </border>
    <border>
      <left style="medium"/>
      <right style="medium"/>
      <top style="thin"/>
      <bottom style="medium"/>
    </border>
    <border>
      <left style="thin"/>
      <right style="thin"/>
      <top style="medium"/>
      <bottom style="medium"/>
    </border>
    <border>
      <left style="thin"/>
      <right style="thin"/>
      <top style="thin"/>
      <botto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medium"/>
    </border>
    <border>
      <left style="medium"/>
      <right style="medium"/>
      <top style="medium"/>
      <bottom style="thin"/>
    </border>
    <border>
      <left style="medium"/>
      <right style="medium"/>
      <top style="thin"/>
      <bottom style="thin"/>
    </border>
    <border>
      <left style="medium"/>
      <right style="thin"/>
      <top/>
      <bottom/>
    </border>
    <border>
      <left style="thin"/>
      <right style="medium"/>
      <top/>
      <bottom/>
    </border>
    <border>
      <left style="medium"/>
      <right style="thin"/>
      <top style="thin"/>
      <bottom/>
    </border>
    <border>
      <left style="thin"/>
      <right/>
      <top style="thin"/>
      <bottom/>
    </border>
    <border>
      <left style="thin"/>
      <right style="medium"/>
      <top style="thin"/>
      <bottom/>
    </border>
    <border>
      <left/>
      <right style="thin"/>
      <top style="medium"/>
      <botto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style="medium"/>
    </border>
    <border>
      <left/>
      <right style="thin"/>
      <top style="thin"/>
      <bottom/>
    </border>
    <border>
      <left/>
      <right style="thin"/>
      <top/>
      <bottom/>
    </border>
    <border>
      <left style="medium"/>
      <right style="medium"/>
      <top style="medium"/>
      <bottom style="medium"/>
    </border>
    <border>
      <left>
        <color indexed="63"/>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0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Border="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xf>
    <xf numFmtId="0" fontId="3" fillId="0" borderId="18" xfId="0" applyFont="1" applyBorder="1" applyAlignment="1">
      <alignment/>
    </xf>
    <xf numFmtId="0" fontId="3" fillId="0" borderId="0" xfId="0" applyFont="1" applyBorder="1" applyAlignment="1">
      <alignment/>
    </xf>
    <xf numFmtId="0" fontId="0" fillId="0" borderId="0" xfId="0" applyAlignment="1">
      <alignment horizontal="center"/>
    </xf>
    <xf numFmtId="0" fontId="4" fillId="0" borderId="0" xfId="0" applyFont="1" applyAlignment="1">
      <alignment/>
    </xf>
    <xf numFmtId="0" fontId="5" fillId="0" borderId="0" xfId="0" applyFont="1" applyAlignment="1">
      <alignment/>
    </xf>
    <xf numFmtId="0" fontId="4" fillId="0" borderId="19" xfId="0" applyFont="1" applyBorder="1" applyAlignment="1">
      <alignment/>
    </xf>
    <xf numFmtId="0" fontId="5" fillId="0" borderId="0" xfId="0" applyFont="1" applyAlignment="1">
      <alignment horizontal="right"/>
    </xf>
    <xf numFmtId="0" fontId="4" fillId="0" borderId="0" xfId="0" applyFont="1" applyAlignment="1">
      <alignment horizontal="left"/>
    </xf>
    <xf numFmtId="0" fontId="4" fillId="0" borderId="0" xfId="0" applyFont="1" applyBorder="1" applyAlignment="1">
      <alignment/>
    </xf>
    <xf numFmtId="0" fontId="7" fillId="0" borderId="0" xfId="0" applyFont="1" applyAlignment="1">
      <alignment/>
    </xf>
    <xf numFmtId="49" fontId="7" fillId="0" borderId="0" xfId="0" applyNumberFormat="1" applyFont="1" applyAlignment="1">
      <alignment/>
    </xf>
    <xf numFmtId="0" fontId="9" fillId="0" borderId="20" xfId="0" applyFont="1" applyBorder="1" applyAlignment="1">
      <alignment horizontal="center"/>
    </xf>
    <xf numFmtId="0" fontId="9" fillId="0" borderId="0" xfId="0" applyFont="1" applyAlignment="1">
      <alignment/>
    </xf>
    <xf numFmtId="0" fontId="6" fillId="0" borderId="18" xfId="0" applyFont="1" applyBorder="1" applyAlignment="1">
      <alignment/>
    </xf>
    <xf numFmtId="0" fontId="6" fillId="0" borderId="21" xfId="0" applyFont="1" applyBorder="1" applyAlignment="1">
      <alignment/>
    </xf>
    <xf numFmtId="0" fontId="6" fillId="0" borderId="22" xfId="0" applyFont="1" applyBorder="1" applyAlignment="1">
      <alignment/>
    </xf>
    <xf numFmtId="0" fontId="9" fillId="0" borderId="0" xfId="0" applyFont="1" applyAlignment="1">
      <alignment horizontal="right"/>
    </xf>
    <xf numFmtId="0" fontId="8" fillId="0" borderId="12" xfId="0" applyFont="1" applyBorder="1" applyAlignment="1">
      <alignment/>
    </xf>
    <xf numFmtId="49" fontId="7" fillId="0" borderId="12" xfId="0" applyNumberFormat="1" applyFont="1" applyBorder="1" applyAlignment="1">
      <alignment/>
    </xf>
    <xf numFmtId="0" fontId="8" fillId="0" borderId="23" xfId="0" applyFont="1" applyBorder="1" applyAlignment="1">
      <alignment/>
    </xf>
    <xf numFmtId="0" fontId="7" fillId="0" borderId="12" xfId="0" applyFont="1" applyBorder="1" applyAlignment="1">
      <alignment/>
    </xf>
    <xf numFmtId="0" fontId="6" fillId="0" borderId="18" xfId="0" applyNumberFormat="1" applyFont="1" applyBorder="1" applyAlignment="1">
      <alignment/>
    </xf>
    <xf numFmtId="0" fontId="6" fillId="0" borderId="24" xfId="0" applyFont="1" applyBorder="1" applyAlignment="1">
      <alignment/>
    </xf>
    <xf numFmtId="0" fontId="6" fillId="0" borderId="21" xfId="0" applyNumberFormat="1" applyFont="1" applyBorder="1" applyAlignment="1">
      <alignment/>
    </xf>
    <xf numFmtId="0" fontId="6" fillId="0" borderId="25" xfId="0" applyFont="1" applyBorder="1" applyAlignment="1">
      <alignment/>
    </xf>
    <xf numFmtId="0" fontId="6" fillId="0" borderId="26" xfId="0" applyFont="1" applyBorder="1" applyAlignment="1">
      <alignment/>
    </xf>
    <xf numFmtId="0" fontId="9" fillId="0" borderId="27" xfId="0" applyFont="1" applyBorder="1" applyAlignment="1">
      <alignment horizontal="center"/>
    </xf>
    <xf numFmtId="0" fontId="9" fillId="0" borderId="28" xfId="0" applyFont="1" applyBorder="1" applyAlignment="1">
      <alignment horizontal="center"/>
    </xf>
    <xf numFmtId="49" fontId="9" fillId="0" borderId="28" xfId="0" applyNumberFormat="1" applyFont="1" applyBorder="1" applyAlignment="1">
      <alignment horizontal="center"/>
    </xf>
    <xf numFmtId="0" fontId="8" fillId="0" borderId="28" xfId="0" applyFont="1" applyBorder="1" applyAlignment="1">
      <alignment horizontal="center"/>
    </xf>
    <xf numFmtId="0" fontId="8" fillId="0" borderId="14" xfId="0" applyFont="1" applyBorder="1" applyAlignment="1">
      <alignment horizontal="center"/>
    </xf>
    <xf numFmtId="0" fontId="6" fillId="0" borderId="22" xfId="0" applyNumberFormat="1" applyFont="1" applyBorder="1" applyAlignment="1">
      <alignment/>
    </xf>
    <xf numFmtId="0" fontId="6" fillId="0" borderId="2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30" xfId="0" applyFont="1" applyBorder="1" applyAlignment="1">
      <alignment/>
    </xf>
    <xf numFmtId="0" fontId="3" fillId="0" borderId="31" xfId="0" applyFont="1" applyBorder="1" applyAlignment="1">
      <alignment horizontal="center"/>
    </xf>
    <xf numFmtId="165" fontId="4" fillId="0" borderId="18" xfId="0" applyNumberFormat="1" applyFont="1" applyFill="1" applyBorder="1" applyAlignment="1">
      <alignment/>
    </xf>
    <xf numFmtId="20" fontId="4" fillId="0" borderId="18" xfId="0" applyNumberFormat="1" applyFont="1" applyFill="1" applyBorder="1" applyAlignment="1">
      <alignment/>
    </xf>
    <xf numFmtId="49" fontId="0" fillId="0" borderId="0" xfId="0" applyNumberFormat="1" applyAlignment="1">
      <alignment/>
    </xf>
    <xf numFmtId="49" fontId="0" fillId="0" borderId="0" xfId="0" applyNumberFormat="1" applyBorder="1" applyAlignment="1">
      <alignment/>
    </xf>
    <xf numFmtId="0" fontId="0" fillId="0" borderId="32" xfId="0" applyBorder="1" applyAlignment="1">
      <alignment shrinkToFit="1"/>
    </xf>
    <xf numFmtId="0" fontId="4" fillId="0" borderId="33" xfId="0" applyNumberFormat="1" applyFont="1" applyBorder="1" applyAlignment="1">
      <alignment/>
    </xf>
    <xf numFmtId="49" fontId="3" fillId="0" borderId="10" xfId="0" applyNumberFormat="1" applyFont="1" applyBorder="1" applyAlignment="1">
      <alignment horizontal="center"/>
    </xf>
    <xf numFmtId="0" fontId="3" fillId="0" borderId="34" xfId="0" applyFont="1" applyBorder="1" applyAlignment="1">
      <alignment horizontal="center"/>
    </xf>
    <xf numFmtId="0" fontId="3" fillId="0" borderId="18" xfId="0" applyNumberFormat="1" applyFont="1" applyBorder="1" applyAlignment="1">
      <alignment/>
    </xf>
    <xf numFmtId="49" fontId="3" fillId="0" borderId="31" xfId="0" applyNumberFormat="1" applyFont="1" applyBorder="1" applyAlignment="1">
      <alignment horizontal="center"/>
    </xf>
    <xf numFmtId="49" fontId="3" fillId="0" borderId="34" xfId="0" applyNumberFormat="1" applyFont="1" applyBorder="1" applyAlignment="1">
      <alignment horizontal="center"/>
    </xf>
    <xf numFmtId="0" fontId="12" fillId="0" borderId="0" xfId="0" applyFont="1" applyAlignment="1">
      <alignment horizontal="right"/>
    </xf>
    <xf numFmtId="0" fontId="11" fillId="0" borderId="0" xfId="0" applyFont="1" applyAlignment="1">
      <alignment horizontal="right"/>
    </xf>
    <xf numFmtId="49" fontId="4" fillId="0" borderId="33" xfId="0" applyNumberFormat="1" applyFont="1" applyBorder="1" applyAlignment="1">
      <alignment/>
    </xf>
    <xf numFmtId="49" fontId="4" fillId="0" borderId="35" xfId="0" applyNumberFormat="1" applyFont="1" applyBorder="1" applyAlignment="1">
      <alignment/>
    </xf>
    <xf numFmtId="49" fontId="4" fillId="0" borderId="32" xfId="0" applyNumberFormat="1" applyFont="1" applyBorder="1" applyAlignment="1">
      <alignment/>
    </xf>
    <xf numFmtId="0" fontId="0" fillId="0" borderId="17" xfId="0" applyBorder="1" applyAlignment="1">
      <alignment wrapText="1"/>
    </xf>
    <xf numFmtId="0" fontId="0" fillId="33" borderId="0" xfId="0" applyFill="1" applyAlignment="1">
      <alignment/>
    </xf>
    <xf numFmtId="49" fontId="4" fillId="0" borderId="0" xfId="0" applyNumberFormat="1" applyFont="1" applyAlignment="1">
      <alignment horizontal="right"/>
    </xf>
    <xf numFmtId="0" fontId="5" fillId="0" borderId="18" xfId="0" applyFont="1" applyBorder="1" applyAlignment="1">
      <alignment/>
    </xf>
    <xf numFmtId="0" fontId="3" fillId="0" borderId="0" xfId="0" applyFont="1" applyAlignment="1">
      <alignment horizontal="center"/>
    </xf>
    <xf numFmtId="0" fontId="3" fillId="0" borderId="23" xfId="0" applyFont="1" applyBorder="1" applyAlignment="1">
      <alignment horizontal="center"/>
    </xf>
    <xf numFmtId="0" fontId="3" fillId="0" borderId="36" xfId="0" applyFont="1" applyBorder="1" applyAlignment="1">
      <alignment horizontal="center"/>
    </xf>
    <xf numFmtId="0" fontId="3" fillId="0" borderId="30"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xf>
    <xf numFmtId="0" fontId="3" fillId="0" borderId="40" xfId="0" applyFont="1" applyFill="1" applyBorder="1" applyAlignment="1">
      <alignment/>
    </xf>
    <xf numFmtId="49" fontId="3" fillId="0" borderId="38" xfId="0" applyNumberFormat="1" applyFont="1" applyBorder="1" applyAlignment="1">
      <alignment horizontal="center"/>
    </xf>
    <xf numFmtId="1" fontId="0" fillId="0" borderId="0" xfId="0" applyNumberFormat="1" applyAlignment="1">
      <alignment/>
    </xf>
    <xf numFmtId="166" fontId="0" fillId="0" borderId="0" xfId="0" applyNumberFormat="1" applyBorder="1" applyAlignment="1">
      <alignment/>
    </xf>
    <xf numFmtId="20" fontId="0" fillId="0" borderId="0" xfId="0" applyNumberFormat="1" applyBorder="1" applyAlignment="1">
      <alignment/>
    </xf>
    <xf numFmtId="0" fontId="6" fillId="0" borderId="0" xfId="0" applyFont="1" applyBorder="1" applyAlignment="1">
      <alignment/>
    </xf>
    <xf numFmtId="0" fontId="6" fillId="0" borderId="0" xfId="0" applyFont="1" applyAlignment="1">
      <alignment/>
    </xf>
    <xf numFmtId="0" fontId="6" fillId="0" borderId="0" xfId="0" applyNumberFormat="1" applyFont="1" applyBorder="1" applyAlignment="1">
      <alignment/>
    </xf>
    <xf numFmtId="0" fontId="6" fillId="0" borderId="41" xfId="0" applyFont="1" applyBorder="1" applyAlignment="1">
      <alignment/>
    </xf>
    <xf numFmtId="0" fontId="7" fillId="0" borderId="0" xfId="0" applyFont="1" applyBorder="1" applyAlignment="1">
      <alignment horizontal="right"/>
    </xf>
    <xf numFmtId="49" fontId="6" fillId="0" borderId="35" xfId="0" applyNumberFormat="1" applyFont="1" applyBorder="1" applyAlignment="1" applyProtection="1">
      <alignment/>
      <protection locked="0"/>
    </xf>
    <xf numFmtId="0" fontId="6" fillId="0" borderId="35" xfId="0" applyFont="1" applyBorder="1" applyAlignment="1" applyProtection="1">
      <alignment/>
      <protection locked="0"/>
    </xf>
    <xf numFmtId="0" fontId="10"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horizontal="right"/>
    </xf>
    <xf numFmtId="49" fontId="17" fillId="0" borderId="0" xfId="0" applyNumberFormat="1" applyFont="1" applyBorder="1" applyAlignment="1" applyProtection="1">
      <alignment/>
      <protection locked="0"/>
    </xf>
    <xf numFmtId="0" fontId="16"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19" fillId="0" borderId="0" xfId="0" applyFont="1" applyAlignment="1">
      <alignment/>
    </xf>
    <xf numFmtId="0" fontId="19" fillId="0" borderId="0" xfId="0" applyFont="1" applyAlignment="1">
      <alignment/>
    </xf>
    <xf numFmtId="0" fontId="19" fillId="0" borderId="0" xfId="0" applyFont="1" applyBorder="1" applyAlignment="1">
      <alignment/>
    </xf>
    <xf numFmtId="0" fontId="17" fillId="0" borderId="0" xfId="0" applyFont="1" applyAlignment="1">
      <alignment/>
    </xf>
    <xf numFmtId="0" fontId="16" fillId="0" borderId="16" xfId="0" applyFont="1" applyBorder="1"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Alignment="1">
      <alignment horizontal="right"/>
    </xf>
    <xf numFmtId="0" fontId="22" fillId="0" borderId="19" xfId="0" applyFont="1" applyBorder="1" applyAlignment="1">
      <alignment/>
    </xf>
    <xf numFmtId="49" fontId="19" fillId="0" borderId="0" xfId="0" applyNumberFormat="1" applyFont="1" applyAlignment="1">
      <alignment/>
    </xf>
    <xf numFmtId="0" fontId="24" fillId="0" borderId="42" xfId="0" applyFont="1" applyBorder="1" applyAlignment="1">
      <alignment horizontal="center"/>
    </xf>
    <xf numFmtId="0" fontId="16" fillId="0" borderId="0" xfId="0" applyFont="1" applyAlignment="1">
      <alignment/>
    </xf>
    <xf numFmtId="0" fontId="20" fillId="0" borderId="43" xfId="0" applyFont="1" applyBorder="1" applyAlignment="1">
      <alignment/>
    </xf>
    <xf numFmtId="0" fontId="20" fillId="0" borderId="44" xfId="0" applyFont="1" applyBorder="1" applyAlignment="1">
      <alignment/>
    </xf>
    <xf numFmtId="0" fontId="25" fillId="0" borderId="0" xfId="0" applyFont="1" applyBorder="1" applyAlignment="1">
      <alignment/>
    </xf>
    <xf numFmtId="0" fontId="25" fillId="0" borderId="0" xfId="0" applyFont="1" applyBorder="1" applyAlignment="1">
      <alignment horizontal="center"/>
    </xf>
    <xf numFmtId="49" fontId="25" fillId="0" borderId="0" xfId="0" applyNumberFormat="1" applyFont="1" applyBorder="1" applyAlignment="1">
      <alignment/>
    </xf>
    <xf numFmtId="49" fontId="22" fillId="0" borderId="19" xfId="0" applyNumberFormat="1" applyFont="1" applyBorder="1" applyAlignment="1">
      <alignment horizontal="left"/>
    </xf>
    <xf numFmtId="0" fontId="25" fillId="0" borderId="0" xfId="0" applyFont="1" applyAlignment="1">
      <alignment/>
    </xf>
    <xf numFmtId="49" fontId="16" fillId="0" borderId="0" xfId="0" applyNumberFormat="1" applyFont="1" applyBorder="1" applyAlignment="1">
      <alignment horizontal="right"/>
    </xf>
    <xf numFmtId="49" fontId="24" fillId="0" borderId="20" xfId="0" applyNumberFormat="1" applyFont="1" applyBorder="1" applyAlignment="1">
      <alignment horizontal="center"/>
    </xf>
    <xf numFmtId="0" fontId="24" fillId="0" borderId="45" xfId="0" applyFont="1" applyBorder="1" applyAlignment="1">
      <alignment horizontal="center"/>
    </xf>
    <xf numFmtId="0" fontId="24" fillId="0" borderId="20" xfId="0" applyFont="1" applyBorder="1" applyAlignment="1">
      <alignment horizontal="center"/>
    </xf>
    <xf numFmtId="0" fontId="22" fillId="0" borderId="18" xfId="0" applyFont="1" applyBorder="1" applyAlignment="1">
      <alignment horizontal="center"/>
    </xf>
    <xf numFmtId="0" fontId="22" fillId="0" borderId="18" xfId="0" applyFont="1" applyBorder="1" applyAlignment="1">
      <alignment/>
    </xf>
    <xf numFmtId="0" fontId="22" fillId="0" borderId="46" xfId="0" applyFont="1" applyBorder="1" applyAlignment="1">
      <alignment horizontal="center"/>
    </xf>
    <xf numFmtId="49" fontId="22" fillId="0" borderId="47" xfId="0" applyNumberFormat="1" applyFont="1" applyBorder="1" applyAlignment="1">
      <alignment/>
    </xf>
    <xf numFmtId="0" fontId="22" fillId="0" borderId="22" xfId="0" applyFont="1" applyBorder="1" applyAlignment="1">
      <alignment/>
    </xf>
    <xf numFmtId="0" fontId="22" fillId="0" borderId="48" xfId="0" applyFont="1" applyBorder="1" applyAlignment="1">
      <alignment/>
    </xf>
    <xf numFmtId="0" fontId="22" fillId="0" borderId="47" xfId="0" applyFont="1" applyBorder="1" applyAlignment="1">
      <alignment/>
    </xf>
    <xf numFmtId="0" fontId="22" fillId="0" borderId="22" xfId="0" applyFont="1" applyBorder="1" applyAlignment="1">
      <alignment horizontal="center"/>
    </xf>
    <xf numFmtId="0" fontId="22" fillId="0" borderId="29" xfId="0" applyFont="1" applyBorder="1" applyAlignment="1">
      <alignment/>
    </xf>
    <xf numFmtId="49" fontId="22" fillId="0" borderId="49" xfId="0" applyNumberFormat="1" applyFont="1" applyBorder="1" applyAlignment="1">
      <alignment/>
    </xf>
    <xf numFmtId="0" fontId="22" fillId="0" borderId="33" xfId="0" applyFont="1" applyBorder="1" applyAlignment="1">
      <alignment/>
    </xf>
    <xf numFmtId="0" fontId="22" fillId="0" borderId="32" xfId="0" applyFont="1" applyBorder="1" applyAlignment="1">
      <alignment/>
    </xf>
    <xf numFmtId="0" fontId="22" fillId="0" borderId="49" xfId="0" applyFont="1" applyBorder="1" applyAlignment="1">
      <alignment/>
    </xf>
    <xf numFmtId="0" fontId="22" fillId="0" borderId="25" xfId="0" applyFont="1" applyBorder="1" applyAlignment="1">
      <alignment/>
    </xf>
    <xf numFmtId="0" fontId="64" fillId="0" borderId="33" xfId="0" applyFont="1" applyBorder="1" applyAlignment="1">
      <alignment/>
    </xf>
    <xf numFmtId="49" fontId="22" fillId="0" borderId="24" xfId="0" applyNumberFormat="1" applyFont="1" applyBorder="1" applyAlignment="1">
      <alignment/>
    </xf>
    <xf numFmtId="0" fontId="22" fillId="0" borderId="21" xfId="0" applyFont="1" applyBorder="1" applyAlignment="1">
      <alignment/>
    </xf>
    <xf numFmtId="0" fontId="22" fillId="0" borderId="21" xfId="0" applyFont="1" applyBorder="1" applyAlignment="1">
      <alignment horizontal="center"/>
    </xf>
    <xf numFmtId="0" fontId="22" fillId="0" borderId="50" xfId="0" applyFont="1" applyBorder="1" applyAlignment="1">
      <alignment/>
    </xf>
    <xf numFmtId="0" fontId="22" fillId="0" borderId="24" xfId="0" applyFont="1" applyBorder="1" applyAlignment="1">
      <alignment/>
    </xf>
    <xf numFmtId="0" fontId="22" fillId="0" borderId="26" xfId="0" applyFont="1" applyBorder="1" applyAlignment="1">
      <alignment/>
    </xf>
    <xf numFmtId="0" fontId="22" fillId="0" borderId="51" xfId="0" applyFont="1" applyBorder="1" applyAlignment="1">
      <alignment/>
    </xf>
    <xf numFmtId="0" fontId="22" fillId="0" borderId="52" xfId="0" applyFont="1" applyBorder="1" applyAlignment="1">
      <alignment/>
    </xf>
    <xf numFmtId="0" fontId="22" fillId="0" borderId="43" xfId="0" applyFont="1" applyBorder="1" applyAlignment="1">
      <alignment/>
    </xf>
    <xf numFmtId="0" fontId="22" fillId="0" borderId="44" xfId="0" applyFont="1" applyBorder="1" applyAlignment="1">
      <alignment/>
    </xf>
    <xf numFmtId="49" fontId="22" fillId="0" borderId="53" xfId="0" applyNumberFormat="1" applyFont="1" applyBorder="1" applyAlignment="1">
      <alignment/>
    </xf>
    <xf numFmtId="0" fontId="22" fillId="0" borderId="37" xfId="0" applyFont="1" applyBorder="1" applyAlignment="1">
      <alignment/>
    </xf>
    <xf numFmtId="0" fontId="22" fillId="0" borderId="37" xfId="0" applyFont="1" applyBorder="1" applyAlignment="1">
      <alignment horizontal="center"/>
    </xf>
    <xf numFmtId="0" fontId="22" fillId="0" borderId="16" xfId="0" applyFont="1" applyBorder="1" applyAlignment="1">
      <alignment/>
    </xf>
    <xf numFmtId="0" fontId="22" fillId="0" borderId="53" xfId="0" applyFont="1" applyBorder="1" applyAlignment="1">
      <alignment/>
    </xf>
    <xf numFmtId="0" fontId="22" fillId="0" borderId="54" xfId="0" applyFont="1" applyBorder="1" applyAlignment="1">
      <alignment/>
    </xf>
    <xf numFmtId="49" fontId="22" fillId="0" borderId="55" xfId="0" applyNumberFormat="1" applyFont="1" applyBorder="1" applyAlignment="1">
      <alignment/>
    </xf>
    <xf numFmtId="0" fontId="22" fillId="0" borderId="46" xfId="0" applyFont="1" applyBorder="1" applyAlignment="1">
      <alignment/>
    </xf>
    <xf numFmtId="0" fontId="22" fillId="0" borderId="56" xfId="0" applyFont="1" applyBorder="1" applyAlignment="1">
      <alignment/>
    </xf>
    <xf numFmtId="0" fontId="22" fillId="0" borderId="55" xfId="0" applyFont="1" applyBorder="1" applyAlignment="1">
      <alignment/>
    </xf>
    <xf numFmtId="0" fontId="65" fillId="0" borderId="56" xfId="0" applyFont="1" applyBorder="1" applyAlignment="1">
      <alignment/>
    </xf>
    <xf numFmtId="0" fontId="22" fillId="0" borderId="57" xfId="0" applyFont="1" applyBorder="1" applyAlignment="1">
      <alignment/>
    </xf>
    <xf numFmtId="0" fontId="21" fillId="0" borderId="46" xfId="0" applyFont="1" applyBorder="1" applyAlignment="1">
      <alignment/>
    </xf>
    <xf numFmtId="0" fontId="26" fillId="0" borderId="17" xfId="0" applyFont="1" applyFill="1" applyBorder="1" applyAlignment="1">
      <alignment horizontal="center"/>
    </xf>
    <xf numFmtId="0" fontId="26" fillId="0" borderId="18" xfId="0" applyFont="1" applyFill="1" applyBorder="1" applyAlignment="1">
      <alignment/>
    </xf>
    <xf numFmtId="0" fontId="27" fillId="0" borderId="18" xfId="0" applyFont="1" applyFill="1" applyBorder="1" applyAlignment="1">
      <alignment/>
    </xf>
    <xf numFmtId="0" fontId="26" fillId="0" borderId="18" xfId="0" applyFont="1" applyFill="1" applyBorder="1" applyAlignment="1">
      <alignment horizontal="center"/>
    </xf>
    <xf numFmtId="0" fontId="26" fillId="0" borderId="18" xfId="0" applyFont="1" applyBorder="1" applyAlignment="1">
      <alignment/>
    </xf>
    <xf numFmtId="0" fontId="27" fillId="0" borderId="18" xfId="0" applyFont="1" applyBorder="1" applyAlignment="1">
      <alignment/>
    </xf>
    <xf numFmtId="0" fontId="26" fillId="0" borderId="18" xfId="0" applyFont="1" applyBorder="1" applyAlignment="1">
      <alignment horizontal="center"/>
    </xf>
    <xf numFmtId="0" fontId="3" fillId="0" borderId="0" xfId="51" applyFont="1" applyAlignment="1">
      <alignment horizontal="right"/>
      <protection/>
    </xf>
    <xf numFmtId="0" fontId="0" fillId="0" borderId="0" xfId="51">
      <alignment/>
      <protection/>
    </xf>
    <xf numFmtId="0" fontId="2" fillId="0" borderId="0" xfId="51" applyFont="1">
      <alignment/>
      <protection/>
    </xf>
    <xf numFmtId="0" fontId="0" fillId="0" borderId="0" xfId="51" applyAlignment="1">
      <alignment horizontal="left"/>
      <protection/>
    </xf>
    <xf numFmtId="49" fontId="0" fillId="0" borderId="0" xfId="51" applyNumberFormat="1">
      <alignment/>
      <protection/>
    </xf>
    <xf numFmtId="0" fontId="3" fillId="0" borderId="0" xfId="51" applyFont="1" applyAlignment="1">
      <alignment horizontal="center"/>
      <protection/>
    </xf>
    <xf numFmtId="0" fontId="3" fillId="0" borderId="0" xfId="51" applyFont="1">
      <alignment/>
      <protection/>
    </xf>
    <xf numFmtId="0" fontId="3" fillId="0" borderId="30" xfId="51" applyFont="1" applyBorder="1" applyAlignment="1">
      <alignment horizontal="right"/>
      <protection/>
    </xf>
    <xf numFmtId="0" fontId="0" fillId="0" borderId="0" xfId="51" applyFont="1" applyBorder="1" applyAlignment="1">
      <alignment horizontal="center"/>
      <protection/>
    </xf>
    <xf numFmtId="0" fontId="3" fillId="0" borderId="58" xfId="51" applyFont="1" applyBorder="1" applyAlignment="1">
      <alignment horizontal="center"/>
      <protection/>
    </xf>
    <xf numFmtId="0" fontId="3" fillId="0" borderId="16" xfId="51" applyFont="1" applyBorder="1" applyAlignment="1">
      <alignment horizontal="center"/>
      <protection/>
    </xf>
    <xf numFmtId="0" fontId="3" fillId="0" borderId="10" xfId="51" applyFont="1" applyBorder="1" applyAlignment="1">
      <alignment horizontal="center"/>
      <protection/>
    </xf>
    <xf numFmtId="0" fontId="3" fillId="0" borderId="10" xfId="51" applyFont="1" applyBorder="1" applyAlignment="1">
      <alignment horizontal="left"/>
      <protection/>
    </xf>
    <xf numFmtId="49" fontId="3" fillId="0" borderId="28" xfId="51" applyNumberFormat="1" applyFont="1" applyBorder="1" applyAlignment="1">
      <alignment horizontal="center"/>
      <protection/>
    </xf>
    <xf numFmtId="0" fontId="3" fillId="0" borderId="0" xfId="51" applyFont="1" applyBorder="1" applyAlignment="1">
      <alignment horizontal="center"/>
      <protection/>
    </xf>
    <xf numFmtId="0" fontId="3" fillId="0" borderId="59" xfId="51" applyFont="1" applyBorder="1" applyAlignment="1">
      <alignment horizontal="center"/>
      <protection/>
    </xf>
    <xf numFmtId="0" fontId="3" fillId="0" borderId="11" xfId="51" applyFont="1" applyBorder="1" applyAlignment="1">
      <alignment horizontal="center"/>
      <protection/>
    </xf>
    <xf numFmtId="0" fontId="3" fillId="0" borderId="11" xfId="51" applyFont="1" applyBorder="1" applyAlignment="1">
      <alignment horizontal="left"/>
      <protection/>
    </xf>
    <xf numFmtId="49" fontId="3" fillId="0" borderId="38" xfId="51" applyNumberFormat="1" applyFont="1" applyBorder="1" applyAlignment="1">
      <alignment horizontal="center"/>
      <protection/>
    </xf>
    <xf numFmtId="0" fontId="0" fillId="0" borderId="0" xfId="51" applyBorder="1">
      <alignment/>
      <protection/>
    </xf>
    <xf numFmtId="0" fontId="0" fillId="0" borderId="0" xfId="51" applyBorder="1" applyAlignment="1">
      <alignment horizontal="left"/>
      <protection/>
    </xf>
    <xf numFmtId="49" fontId="0" fillId="0" borderId="0" xfId="51" applyNumberFormat="1" applyBorder="1">
      <alignment/>
      <protection/>
    </xf>
    <xf numFmtId="49" fontId="22" fillId="0" borderId="17" xfId="0" applyNumberFormat="1" applyFont="1" applyBorder="1" applyAlignment="1">
      <alignment horizontal="center"/>
    </xf>
    <xf numFmtId="49" fontId="22" fillId="0" borderId="28" xfId="0" applyNumberFormat="1" applyFont="1" applyBorder="1" applyAlignment="1">
      <alignment horizontal="center"/>
    </xf>
    <xf numFmtId="49" fontId="22" fillId="0" borderId="18" xfId="0" applyNumberFormat="1" applyFont="1" applyBorder="1" applyAlignment="1">
      <alignment horizontal="center"/>
    </xf>
    <xf numFmtId="49" fontId="22" fillId="0" borderId="21" xfId="0" applyNumberFormat="1" applyFont="1" applyBorder="1" applyAlignment="1">
      <alignment horizontal="center"/>
    </xf>
    <xf numFmtId="0" fontId="27" fillId="0" borderId="17" xfId="0" applyFont="1" applyFill="1" applyBorder="1" applyAlignment="1">
      <alignment/>
    </xf>
    <xf numFmtId="20" fontId="27" fillId="0" borderId="17" xfId="0" applyNumberFormat="1" applyFont="1" applyFill="1" applyBorder="1" applyAlignment="1">
      <alignment horizontal="center"/>
    </xf>
    <xf numFmtId="0" fontId="27" fillId="0" borderId="17" xfId="0" applyFont="1" applyFill="1" applyBorder="1" applyAlignment="1">
      <alignment horizontal="center"/>
    </xf>
    <xf numFmtId="49" fontId="3" fillId="0" borderId="0" xfId="0" applyNumberFormat="1" applyFont="1" applyAlignment="1">
      <alignment horizontal="center"/>
    </xf>
    <xf numFmtId="49" fontId="3" fillId="0" borderId="0" xfId="51" applyNumberFormat="1" applyFont="1" applyAlignment="1">
      <alignment horizontal="center"/>
      <protection/>
    </xf>
    <xf numFmtId="0" fontId="3" fillId="0" borderId="0" xfId="0" applyNumberFormat="1" applyFont="1" applyBorder="1" applyAlignment="1">
      <alignment/>
    </xf>
    <xf numFmtId="0" fontId="24" fillId="0" borderId="19" xfId="0" applyFont="1" applyBorder="1" applyAlignment="1">
      <alignment/>
    </xf>
    <xf numFmtId="0" fontId="0" fillId="0" borderId="31" xfId="0" applyBorder="1" applyAlignment="1">
      <alignment/>
    </xf>
    <xf numFmtId="0" fontId="0" fillId="0" borderId="34" xfId="0" applyBorder="1" applyAlignment="1">
      <alignment/>
    </xf>
    <xf numFmtId="14" fontId="0" fillId="0" borderId="18" xfId="0" applyNumberFormat="1" applyBorder="1" applyAlignment="1">
      <alignment/>
    </xf>
    <xf numFmtId="0" fontId="0" fillId="0" borderId="40" xfId="0" applyBorder="1" applyAlignment="1">
      <alignment wrapText="1"/>
    </xf>
    <xf numFmtId="0" fontId="3" fillId="0" borderId="17" xfId="0" applyNumberFormat="1" applyFont="1" applyBorder="1" applyAlignment="1">
      <alignment wrapText="1"/>
    </xf>
    <xf numFmtId="0" fontId="3" fillId="0" borderId="39" xfId="0" applyFont="1" applyBorder="1" applyAlignment="1">
      <alignment horizontal="center" wrapText="1"/>
    </xf>
    <xf numFmtId="0" fontId="0" fillId="0" borderId="17" xfId="0" applyFill="1" applyBorder="1" applyAlignment="1">
      <alignment wrapText="1"/>
    </xf>
    <xf numFmtId="0" fontId="0" fillId="0" borderId="40" xfId="0" applyFill="1" applyBorder="1" applyAlignment="1">
      <alignment wrapText="1"/>
    </xf>
    <xf numFmtId="14" fontId="0" fillId="0" borderId="17" xfId="0" applyNumberFormat="1" applyBorder="1" applyAlignment="1">
      <alignment/>
    </xf>
    <xf numFmtId="0" fontId="0" fillId="0" borderId="35" xfId="0" applyBorder="1" applyAlignment="1">
      <alignment/>
    </xf>
    <xf numFmtId="0" fontId="0" fillId="0" borderId="32" xfId="0" applyBorder="1" applyAlignment="1">
      <alignment/>
    </xf>
    <xf numFmtId="0" fontId="4" fillId="0" borderId="0" xfId="0" applyFont="1" applyAlignment="1">
      <alignment horizontal="right"/>
    </xf>
    <xf numFmtId="15" fontId="0" fillId="0" borderId="0" xfId="0" applyNumberFormat="1" applyFont="1" applyAlignment="1">
      <alignment/>
    </xf>
    <xf numFmtId="0" fontId="0" fillId="0" borderId="0" xfId="0" applyFont="1" applyAlignment="1">
      <alignment/>
    </xf>
    <xf numFmtId="0" fontId="3" fillId="0" borderId="17" xfId="51" applyFont="1" applyBorder="1" applyAlignment="1">
      <alignment horizontal="right" wrapText="1"/>
      <protection/>
    </xf>
    <xf numFmtId="0" fontId="3" fillId="0" borderId="18" xfId="0" applyFont="1" applyFill="1" applyBorder="1" applyAlignment="1">
      <alignment wrapText="1"/>
    </xf>
    <xf numFmtId="0" fontId="3" fillId="0" borderId="17" xfId="0" applyFont="1" applyBorder="1" applyAlignment="1">
      <alignment wrapText="1"/>
    </xf>
    <xf numFmtId="0" fontId="3" fillId="0" borderId="40" xfId="0" applyFont="1" applyBorder="1" applyAlignment="1">
      <alignment horizontal="left" wrapText="1"/>
    </xf>
    <xf numFmtId="0" fontId="3" fillId="0" borderId="22" xfId="0" applyFont="1" applyBorder="1" applyAlignment="1">
      <alignment wrapText="1"/>
    </xf>
    <xf numFmtId="0" fontId="0" fillId="0" borderId="18" xfId="51" applyFont="1" applyBorder="1" applyAlignment="1">
      <alignment horizontal="right" wrapText="1"/>
      <protection/>
    </xf>
    <xf numFmtId="0" fontId="0" fillId="0" borderId="18" xfId="0" applyFont="1" applyFill="1" applyBorder="1" applyAlignment="1">
      <alignment wrapText="1"/>
    </xf>
    <xf numFmtId="0" fontId="0" fillId="0" borderId="17" xfId="0" applyFont="1" applyBorder="1" applyAlignment="1">
      <alignment wrapText="1"/>
    </xf>
    <xf numFmtId="0" fontId="0" fillId="0" borderId="40" xfId="0" applyFont="1" applyBorder="1" applyAlignment="1">
      <alignment horizontal="left" wrapText="1"/>
    </xf>
    <xf numFmtId="0" fontId="0" fillId="0" borderId="18" xfId="0" applyNumberFormat="1" applyFont="1" applyBorder="1" applyAlignment="1">
      <alignment wrapText="1"/>
    </xf>
    <xf numFmtId="0" fontId="0" fillId="0" borderId="18" xfId="51" applyFont="1" applyFill="1" applyBorder="1" applyAlignment="1">
      <alignment horizontal="center" wrapText="1"/>
      <protection/>
    </xf>
    <xf numFmtId="0" fontId="0" fillId="0" borderId="17" xfId="51" applyFont="1" applyFill="1" applyBorder="1" applyAlignment="1">
      <alignment wrapText="1"/>
      <protection/>
    </xf>
    <xf numFmtId="0" fontId="0" fillId="0" borderId="40" xfId="51" applyFont="1" applyFill="1" applyBorder="1" applyAlignment="1">
      <alignment wrapText="1"/>
      <protection/>
    </xf>
    <xf numFmtId="0" fontId="0" fillId="0" borderId="40" xfId="51" applyFont="1" applyFill="1" applyBorder="1" applyAlignment="1">
      <alignment horizontal="left" wrapText="1"/>
      <protection/>
    </xf>
    <xf numFmtId="0" fontId="0" fillId="0" borderId="18" xfId="51" applyNumberFormat="1" applyFont="1" applyBorder="1" applyAlignment="1">
      <alignment wrapText="1"/>
      <protection/>
    </xf>
    <xf numFmtId="0" fontId="3" fillId="0" borderId="18" xfId="51" applyFont="1" applyBorder="1" applyAlignment="1">
      <alignment horizontal="right" wrapText="1"/>
      <protection/>
    </xf>
    <xf numFmtId="0" fontId="3" fillId="0" borderId="18" xfId="51" applyFont="1" applyFill="1" applyBorder="1" applyAlignment="1">
      <alignment wrapText="1"/>
      <protection/>
    </xf>
    <xf numFmtId="0" fontId="3" fillId="0" borderId="17" xfId="51" applyFont="1" applyBorder="1" applyAlignment="1">
      <alignment wrapText="1"/>
      <protection/>
    </xf>
    <xf numFmtId="0" fontId="3" fillId="0" borderId="17" xfId="51" applyFont="1" applyBorder="1" applyAlignment="1">
      <alignment horizontal="left" wrapText="1"/>
      <protection/>
    </xf>
    <xf numFmtId="0" fontId="3" fillId="0" borderId="18" xfId="51" applyNumberFormat="1" applyFont="1" applyBorder="1" applyAlignment="1">
      <alignment wrapText="1"/>
      <protection/>
    </xf>
    <xf numFmtId="0" fontId="3" fillId="0" borderId="18" xfId="51" applyFont="1" applyFill="1" applyBorder="1" applyAlignment="1">
      <alignment horizontal="left" wrapText="1"/>
      <protection/>
    </xf>
    <xf numFmtId="0" fontId="3" fillId="0" borderId="18" xfId="51" applyFont="1" applyBorder="1" applyAlignment="1">
      <alignment wrapText="1"/>
      <protection/>
    </xf>
    <xf numFmtId="0" fontId="3" fillId="0" borderId="18" xfId="51" applyFont="1" applyBorder="1" applyAlignment="1">
      <alignment horizontal="left" wrapText="1"/>
      <protection/>
    </xf>
    <xf numFmtId="167" fontId="22" fillId="0" borderId="19" xfId="0" applyNumberFormat="1" applyFont="1" applyBorder="1" applyAlignment="1">
      <alignment/>
    </xf>
    <xf numFmtId="165" fontId="16" fillId="0" borderId="0" xfId="0" applyNumberFormat="1" applyFont="1" applyAlignment="1">
      <alignment horizontal="center"/>
    </xf>
    <xf numFmtId="0" fontId="24" fillId="0" borderId="0" xfId="0" applyFont="1" applyAlignment="1">
      <alignment/>
    </xf>
    <xf numFmtId="166" fontId="25" fillId="0" borderId="0" xfId="0" applyNumberFormat="1" applyFont="1" applyBorder="1" applyAlignment="1">
      <alignment/>
    </xf>
    <xf numFmtId="165" fontId="22" fillId="0" borderId="0" xfId="0" applyNumberFormat="1" applyFont="1" applyAlignment="1">
      <alignment horizontal="center"/>
    </xf>
    <xf numFmtId="0" fontId="23" fillId="0" borderId="0" xfId="0" applyFont="1" applyAlignment="1">
      <alignment/>
    </xf>
    <xf numFmtId="20" fontId="23" fillId="0" borderId="0" xfId="0" applyNumberFormat="1" applyFont="1" applyBorder="1" applyAlignment="1">
      <alignment/>
    </xf>
    <xf numFmtId="0" fontId="16" fillId="0" borderId="60" xfId="0" applyFont="1" applyFill="1" applyBorder="1" applyAlignment="1">
      <alignment horizontal="center"/>
    </xf>
    <xf numFmtId="0" fontId="23" fillId="0" borderId="61" xfId="0" applyFont="1" applyFill="1" applyBorder="1" applyAlignment="1">
      <alignment horizontal="center"/>
    </xf>
    <xf numFmtId="0" fontId="23" fillId="0" borderId="62" xfId="0" applyFont="1" applyFill="1" applyBorder="1" applyAlignment="1">
      <alignment horizontal="center"/>
    </xf>
    <xf numFmtId="0" fontId="16" fillId="0" borderId="23" xfId="0" applyFont="1" applyBorder="1" applyAlignment="1">
      <alignment horizontal="center"/>
    </xf>
    <xf numFmtId="0" fontId="23" fillId="0" borderId="36" xfId="0" applyFont="1" applyBorder="1" applyAlignment="1">
      <alignment/>
    </xf>
    <xf numFmtId="0" fontId="9" fillId="34" borderId="63" xfId="0" applyFont="1" applyFill="1" applyBorder="1" applyAlignment="1">
      <alignment/>
    </xf>
    <xf numFmtId="0" fontId="0" fillId="0" borderId="63" xfId="0" applyBorder="1" applyAlignment="1">
      <alignment/>
    </xf>
    <xf numFmtId="0" fontId="0" fillId="0" borderId="30" xfId="0" applyBorder="1" applyAlignment="1">
      <alignment/>
    </xf>
    <xf numFmtId="0" fontId="9" fillId="34" borderId="30" xfId="0" applyFont="1" applyFill="1" applyBorder="1" applyAlignment="1">
      <alignment/>
    </xf>
    <xf numFmtId="14" fontId="3" fillId="0" borderId="35" xfId="0" applyNumberFormat="1" applyFont="1" applyBorder="1" applyAlignment="1">
      <alignment horizontal="center"/>
    </xf>
    <xf numFmtId="0" fontId="3" fillId="0" borderId="32" xfId="0" applyFont="1" applyBorder="1" applyAlignment="1">
      <alignment horizontal="center"/>
    </xf>
    <xf numFmtId="164" fontId="0" fillId="0" borderId="33" xfId="0" applyNumberFormat="1" applyBorder="1" applyAlignment="1">
      <alignment/>
    </xf>
    <xf numFmtId="164" fontId="0" fillId="0" borderId="32" xfId="0" applyNumberFormat="1" applyBorder="1" applyAlignment="1">
      <alignment/>
    </xf>
    <xf numFmtId="20" fontId="0" fillId="0" borderId="33" xfId="0" applyNumberFormat="1" applyFont="1" applyBorder="1" applyAlignment="1">
      <alignment/>
    </xf>
    <xf numFmtId="20" fontId="0" fillId="0" borderId="32" xfId="0" applyNumberFormat="1" applyBorder="1" applyAlignment="1">
      <alignment/>
    </xf>
    <xf numFmtId="0" fontId="0" fillId="0" borderId="50" xfId="0" applyBorder="1" applyAlignment="1">
      <alignment/>
    </xf>
    <xf numFmtId="0" fontId="0" fillId="0" borderId="64" xfId="0" applyBorder="1" applyAlignment="1">
      <alignment/>
    </xf>
    <xf numFmtId="164" fontId="0" fillId="0" borderId="33" xfId="51" applyNumberFormat="1" applyBorder="1" applyAlignment="1">
      <alignment/>
      <protection/>
    </xf>
    <xf numFmtId="164" fontId="0" fillId="0" borderId="32" xfId="51" applyNumberFormat="1" applyBorder="1" applyAlignment="1">
      <alignment/>
      <protection/>
    </xf>
    <xf numFmtId="20" fontId="0" fillId="0" borderId="33" xfId="51" applyNumberFormat="1" applyFont="1" applyBorder="1" applyAlignment="1">
      <alignment/>
      <protection/>
    </xf>
    <xf numFmtId="20" fontId="0" fillId="0" borderId="32" xfId="51" applyNumberFormat="1" applyBorder="1" applyAlignment="1">
      <alignment/>
      <protection/>
    </xf>
    <xf numFmtId="0" fontId="0" fillId="0" borderId="50" xfId="51" applyBorder="1" applyAlignment="1">
      <alignment/>
      <protection/>
    </xf>
    <xf numFmtId="0" fontId="0" fillId="0" borderId="64" xfId="51" applyBorder="1" applyAlignment="1">
      <alignment/>
      <protection/>
    </xf>
    <xf numFmtId="0" fontId="2" fillId="0" borderId="0" xfId="0" applyFont="1" applyAlignment="1">
      <alignment/>
    </xf>
    <xf numFmtId="0" fontId="0" fillId="0" borderId="0" xfId="0" applyAlignment="1">
      <alignment/>
    </xf>
    <xf numFmtId="20" fontId="0" fillId="0" borderId="33" xfId="0" applyNumberFormat="1" applyBorder="1" applyAlignment="1">
      <alignment/>
    </xf>
    <xf numFmtId="0" fontId="5" fillId="0" borderId="0" xfId="0" applyFont="1" applyAlignment="1">
      <alignment horizontal="center"/>
    </xf>
    <xf numFmtId="0" fontId="4" fillId="0" borderId="33" xfId="0" applyFont="1" applyBorder="1" applyAlignment="1">
      <alignment/>
    </xf>
    <xf numFmtId="0" fontId="4" fillId="0" borderId="35" xfId="0" applyFont="1" applyBorder="1" applyAlignment="1">
      <alignment/>
    </xf>
    <xf numFmtId="0" fontId="4" fillId="0" borderId="32" xfId="0" applyFont="1" applyBorder="1" applyAlignment="1">
      <alignment/>
    </xf>
    <xf numFmtId="0" fontId="4" fillId="0" borderId="19" xfId="0" applyFont="1" applyBorder="1" applyAlignment="1">
      <alignment/>
    </xf>
    <xf numFmtId="0" fontId="4" fillId="0" borderId="56" xfId="0" applyFont="1" applyBorder="1" applyAlignment="1">
      <alignment vertical="top" wrapText="1"/>
    </xf>
    <xf numFmtId="0" fontId="4" fillId="0" borderId="63" xfId="0" applyFont="1" applyBorder="1" applyAlignment="1">
      <alignment vertical="top" wrapText="1"/>
    </xf>
    <xf numFmtId="0" fontId="4" fillId="0" borderId="65" xfId="0" applyFont="1" applyBorder="1" applyAlignment="1">
      <alignment vertical="top" wrapText="1"/>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66" xfId="0" applyFont="1" applyBorder="1" applyAlignment="1">
      <alignment vertical="top" wrapText="1"/>
    </xf>
    <xf numFmtId="0" fontId="4" fillId="0" borderId="40" xfId="0" applyFont="1" applyBorder="1" applyAlignment="1">
      <alignment vertical="top" wrapText="1"/>
    </xf>
    <xf numFmtId="0" fontId="4" fillId="0" borderId="19" xfId="0" applyFont="1" applyBorder="1" applyAlignment="1">
      <alignment vertical="top" wrapText="1"/>
    </xf>
    <xf numFmtId="0" fontId="4" fillId="0" borderId="39" xfId="0" applyFont="1" applyBorder="1" applyAlignment="1">
      <alignment vertical="top" wrapText="1"/>
    </xf>
    <xf numFmtId="0" fontId="4" fillId="0" borderId="0" xfId="0" applyFont="1" applyBorder="1" applyAlignment="1">
      <alignment wrapText="1"/>
    </xf>
    <xf numFmtId="0" fontId="6" fillId="0" borderId="35" xfId="0" applyNumberFormat="1" applyFont="1" applyBorder="1" applyAlignment="1" applyProtection="1">
      <alignment/>
      <protection locked="0"/>
    </xf>
    <xf numFmtId="49" fontId="9" fillId="0" borderId="58" xfId="0" applyNumberFormat="1" applyFont="1" applyBorder="1" applyAlignment="1">
      <alignment horizontal="center"/>
    </xf>
    <xf numFmtId="0" fontId="6" fillId="0" borderId="67" xfId="0" applyFont="1" applyBorder="1" applyAlignment="1">
      <alignment/>
    </xf>
    <xf numFmtId="49" fontId="7" fillId="0" borderId="68" xfId="0" applyNumberFormat="1" applyFont="1" applyBorder="1" applyAlignment="1">
      <alignment/>
    </xf>
    <xf numFmtId="0" fontId="10" fillId="0" borderId="53" xfId="0" applyFont="1" applyBorder="1" applyAlignment="1">
      <alignment horizontal="right"/>
    </xf>
    <xf numFmtId="0" fontId="9" fillId="0" borderId="34" xfId="0" applyFont="1" applyBorder="1" applyAlignment="1">
      <alignment horizontal="center"/>
    </xf>
    <xf numFmtId="49" fontId="6" fillId="0" borderId="33" xfId="0" applyNumberFormat="1" applyFont="1" applyBorder="1" applyAlignment="1" applyProtection="1">
      <alignment/>
      <protection locked="0"/>
    </xf>
    <xf numFmtId="0" fontId="22" fillId="0" borderId="19" xfId="0" applyNumberFormat="1" applyFont="1" applyBorder="1" applyAlignment="1">
      <alignment horizontal="left"/>
    </xf>
    <xf numFmtId="0" fontId="19" fillId="0" borderId="0" xfId="0" applyFont="1" applyAlignment="1">
      <alignment horizontal="center"/>
    </xf>
    <xf numFmtId="49" fontId="16" fillId="0" borderId="19" xfId="0" applyNumberFormat="1" applyFont="1" applyBorder="1" applyAlignment="1">
      <alignment/>
    </xf>
    <xf numFmtId="0" fontId="16" fillId="0" borderId="19" xfId="0" applyNumberFormat="1" applyFont="1" applyBorder="1" applyAlignment="1">
      <alignment/>
    </xf>
    <xf numFmtId="0" fontId="0" fillId="35" borderId="0" xfId="0" applyFill="1" applyAlignment="1">
      <alignment/>
    </xf>
    <xf numFmtId="0" fontId="0" fillId="0" borderId="31" xfId="51" applyFont="1" applyBorder="1" applyAlignment="1">
      <alignment horizontal="right"/>
      <protection/>
    </xf>
    <xf numFmtId="0" fontId="0" fillId="0" borderId="34" xfId="51" applyFont="1" applyBorder="1" applyAlignment="1">
      <alignment horizontal="right"/>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19050</xdr:rowOff>
    </xdr:from>
    <xdr:to>
      <xdr:col>4</xdr:col>
      <xdr:colOff>0</xdr:colOff>
      <xdr:row>1</xdr:row>
      <xdr:rowOff>95250</xdr:rowOff>
    </xdr:to>
    <xdr:sp fLocksText="0">
      <xdr:nvSpPr>
        <xdr:cNvPr id="1" name="Text Box 1"/>
        <xdr:cNvSpPr txBox="1">
          <a:spLocks noChangeArrowheads="1"/>
        </xdr:cNvSpPr>
      </xdr:nvSpPr>
      <xdr:spPr>
        <a:xfrm>
          <a:off x="1676400" y="19050"/>
          <a:ext cx="381000" cy="190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19050</xdr:rowOff>
    </xdr:from>
    <xdr:to>
      <xdr:col>6</xdr:col>
      <xdr:colOff>0</xdr:colOff>
      <xdr:row>1</xdr:row>
      <xdr:rowOff>85725</xdr:rowOff>
    </xdr:to>
    <xdr:sp fLocksText="0">
      <xdr:nvSpPr>
        <xdr:cNvPr id="2" name="Text Box 2"/>
        <xdr:cNvSpPr txBox="1">
          <a:spLocks noChangeArrowheads="1"/>
        </xdr:cNvSpPr>
      </xdr:nvSpPr>
      <xdr:spPr>
        <a:xfrm>
          <a:off x="2895600" y="19050"/>
          <a:ext cx="752475" cy="1809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7</xdr:row>
      <xdr:rowOff>9525</xdr:rowOff>
    </xdr:from>
    <xdr:to>
      <xdr:col>4</xdr:col>
      <xdr:colOff>0</xdr:colOff>
      <xdr:row>8</xdr:row>
      <xdr:rowOff>76200</xdr:rowOff>
    </xdr:to>
    <xdr:sp fLocksText="0">
      <xdr:nvSpPr>
        <xdr:cNvPr id="3" name="Text Box 7"/>
        <xdr:cNvSpPr txBox="1">
          <a:spLocks noChangeArrowheads="1"/>
        </xdr:cNvSpPr>
      </xdr:nvSpPr>
      <xdr:spPr>
        <a:xfrm>
          <a:off x="571500" y="742950"/>
          <a:ext cx="1485900" cy="1809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7</xdr:row>
      <xdr:rowOff>9525</xdr:rowOff>
    </xdr:from>
    <xdr:to>
      <xdr:col>6</xdr:col>
      <xdr:colOff>400050</xdr:colOff>
      <xdr:row>9</xdr:row>
      <xdr:rowOff>0</xdr:rowOff>
    </xdr:to>
    <xdr:sp fLocksText="0">
      <xdr:nvSpPr>
        <xdr:cNvPr id="4" name="Text Box 8"/>
        <xdr:cNvSpPr txBox="1">
          <a:spLocks noChangeArrowheads="1"/>
        </xdr:cNvSpPr>
      </xdr:nvSpPr>
      <xdr:spPr>
        <a:xfrm>
          <a:off x="3133725" y="742950"/>
          <a:ext cx="914400" cy="2190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7</xdr:row>
      <xdr:rowOff>9525</xdr:rowOff>
    </xdr:from>
    <xdr:to>
      <xdr:col>7</xdr:col>
      <xdr:colOff>752475</xdr:colOff>
      <xdr:row>8</xdr:row>
      <xdr:rowOff>104775</xdr:rowOff>
    </xdr:to>
    <xdr:sp fLocksText="0">
      <xdr:nvSpPr>
        <xdr:cNvPr id="5" name="Text Box 9"/>
        <xdr:cNvSpPr txBox="1">
          <a:spLocks noChangeArrowheads="1"/>
        </xdr:cNvSpPr>
      </xdr:nvSpPr>
      <xdr:spPr>
        <a:xfrm>
          <a:off x="4343400" y="742950"/>
          <a:ext cx="466725" cy="2095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533400</xdr:colOff>
      <xdr:row>7</xdr:row>
      <xdr:rowOff>9525</xdr:rowOff>
    </xdr:from>
    <xdr:to>
      <xdr:col>8</xdr:col>
      <xdr:colOff>762000</xdr:colOff>
      <xdr:row>9</xdr:row>
      <xdr:rowOff>19050</xdr:rowOff>
    </xdr:to>
    <xdr:sp fLocksText="0">
      <xdr:nvSpPr>
        <xdr:cNvPr id="6" name="Text Box 10"/>
        <xdr:cNvSpPr txBox="1">
          <a:spLocks noChangeArrowheads="1"/>
        </xdr:cNvSpPr>
      </xdr:nvSpPr>
      <xdr:spPr>
        <a:xfrm>
          <a:off x="5353050" y="742950"/>
          <a:ext cx="228600" cy="2381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19050</xdr:rowOff>
    </xdr:from>
    <xdr:to>
      <xdr:col>3</xdr:col>
      <xdr:colOff>0</xdr:colOff>
      <xdr:row>27</xdr:row>
      <xdr:rowOff>0</xdr:rowOff>
    </xdr:to>
    <xdr:sp fLocksText="0">
      <xdr:nvSpPr>
        <xdr:cNvPr id="7" name="Text Box 15"/>
        <xdr:cNvSpPr txBox="1">
          <a:spLocks noChangeArrowheads="1"/>
        </xdr:cNvSpPr>
      </xdr:nvSpPr>
      <xdr:spPr>
        <a:xfrm>
          <a:off x="485775" y="2695575"/>
          <a:ext cx="1152525" cy="2095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25</xdr:row>
      <xdr:rowOff>9525</xdr:rowOff>
    </xdr:from>
    <xdr:to>
      <xdr:col>6</xdr:col>
      <xdr:colOff>19050</xdr:colOff>
      <xdr:row>26</xdr:row>
      <xdr:rowOff>104775</xdr:rowOff>
    </xdr:to>
    <xdr:sp fLocksText="0">
      <xdr:nvSpPr>
        <xdr:cNvPr id="8" name="Text Box 16"/>
        <xdr:cNvSpPr txBox="1">
          <a:spLocks noChangeArrowheads="1"/>
        </xdr:cNvSpPr>
      </xdr:nvSpPr>
      <xdr:spPr>
        <a:xfrm>
          <a:off x="2943225" y="2686050"/>
          <a:ext cx="723900" cy="2095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25</xdr:row>
      <xdr:rowOff>19050</xdr:rowOff>
    </xdr:from>
    <xdr:to>
      <xdr:col>8</xdr:col>
      <xdr:colOff>771525</xdr:colOff>
      <xdr:row>27</xdr:row>
      <xdr:rowOff>0</xdr:rowOff>
    </xdr:to>
    <xdr:sp fLocksText="0">
      <xdr:nvSpPr>
        <xdr:cNvPr id="9" name="Text Box 17"/>
        <xdr:cNvSpPr txBox="1">
          <a:spLocks noChangeArrowheads="1"/>
        </xdr:cNvSpPr>
      </xdr:nvSpPr>
      <xdr:spPr>
        <a:xfrm>
          <a:off x="4305300" y="2695575"/>
          <a:ext cx="1285875" cy="2095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27</xdr:row>
      <xdr:rowOff>38100</xdr:rowOff>
    </xdr:from>
    <xdr:to>
      <xdr:col>5</xdr:col>
      <xdr:colOff>9525</xdr:colOff>
      <xdr:row>29</xdr:row>
      <xdr:rowOff>0</xdr:rowOff>
    </xdr:to>
    <xdr:sp fLocksText="0">
      <xdr:nvSpPr>
        <xdr:cNvPr id="10" name="Text Box 18"/>
        <xdr:cNvSpPr txBox="1">
          <a:spLocks noChangeArrowheads="1"/>
        </xdr:cNvSpPr>
      </xdr:nvSpPr>
      <xdr:spPr>
        <a:xfrm>
          <a:off x="904875" y="2943225"/>
          <a:ext cx="1990725" cy="190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27</xdr:row>
      <xdr:rowOff>38100</xdr:rowOff>
    </xdr:from>
    <xdr:to>
      <xdr:col>8</xdr:col>
      <xdr:colOff>771525</xdr:colOff>
      <xdr:row>29</xdr:row>
      <xdr:rowOff>0</xdr:rowOff>
    </xdr:to>
    <xdr:sp fLocksText="0">
      <xdr:nvSpPr>
        <xdr:cNvPr id="11" name="Text Box 19"/>
        <xdr:cNvSpPr txBox="1">
          <a:spLocks noChangeArrowheads="1"/>
        </xdr:cNvSpPr>
      </xdr:nvSpPr>
      <xdr:spPr>
        <a:xfrm>
          <a:off x="3476625" y="2943225"/>
          <a:ext cx="2114550" cy="190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33</xdr:row>
      <xdr:rowOff>19050</xdr:rowOff>
    </xdr:from>
    <xdr:to>
      <xdr:col>3</xdr:col>
      <xdr:colOff>0</xdr:colOff>
      <xdr:row>35</xdr:row>
      <xdr:rowOff>0</xdr:rowOff>
    </xdr:to>
    <xdr:sp fLocksText="0">
      <xdr:nvSpPr>
        <xdr:cNvPr id="12" name="Text Box 20"/>
        <xdr:cNvSpPr txBox="1">
          <a:spLocks noChangeArrowheads="1"/>
        </xdr:cNvSpPr>
      </xdr:nvSpPr>
      <xdr:spPr>
        <a:xfrm>
          <a:off x="485775" y="3533775"/>
          <a:ext cx="1152525" cy="2095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33</xdr:row>
      <xdr:rowOff>9525</xdr:rowOff>
    </xdr:from>
    <xdr:to>
      <xdr:col>6</xdr:col>
      <xdr:colOff>19050</xdr:colOff>
      <xdr:row>34</xdr:row>
      <xdr:rowOff>104775</xdr:rowOff>
    </xdr:to>
    <xdr:sp fLocksText="0">
      <xdr:nvSpPr>
        <xdr:cNvPr id="13" name="Text Box 21"/>
        <xdr:cNvSpPr txBox="1">
          <a:spLocks noChangeArrowheads="1"/>
        </xdr:cNvSpPr>
      </xdr:nvSpPr>
      <xdr:spPr>
        <a:xfrm>
          <a:off x="2962275" y="3524250"/>
          <a:ext cx="704850" cy="2095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33</xdr:row>
      <xdr:rowOff>19050</xdr:rowOff>
    </xdr:from>
    <xdr:to>
      <xdr:col>8</xdr:col>
      <xdr:colOff>771525</xdr:colOff>
      <xdr:row>35</xdr:row>
      <xdr:rowOff>0</xdr:rowOff>
    </xdr:to>
    <xdr:sp fLocksText="0">
      <xdr:nvSpPr>
        <xdr:cNvPr id="14" name="Text Box 22"/>
        <xdr:cNvSpPr txBox="1">
          <a:spLocks noChangeArrowheads="1"/>
        </xdr:cNvSpPr>
      </xdr:nvSpPr>
      <xdr:spPr>
        <a:xfrm>
          <a:off x="4305300" y="3533775"/>
          <a:ext cx="1285875" cy="2095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38</xdr:row>
      <xdr:rowOff>19050</xdr:rowOff>
    </xdr:from>
    <xdr:to>
      <xdr:col>8</xdr:col>
      <xdr:colOff>771525</xdr:colOff>
      <xdr:row>40</xdr:row>
      <xdr:rowOff>0</xdr:rowOff>
    </xdr:to>
    <xdr:sp fLocksText="0">
      <xdr:nvSpPr>
        <xdr:cNvPr id="15" name="Text Box 23"/>
        <xdr:cNvSpPr txBox="1">
          <a:spLocks noChangeArrowheads="1"/>
        </xdr:cNvSpPr>
      </xdr:nvSpPr>
      <xdr:spPr>
        <a:xfrm>
          <a:off x="1647825" y="4010025"/>
          <a:ext cx="3943350" cy="2286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40</xdr:row>
      <xdr:rowOff>47625</xdr:rowOff>
    </xdr:from>
    <xdr:to>
      <xdr:col>6</xdr:col>
      <xdr:colOff>0</xdr:colOff>
      <xdr:row>42</xdr:row>
      <xdr:rowOff>0</xdr:rowOff>
    </xdr:to>
    <xdr:sp fLocksText="0">
      <xdr:nvSpPr>
        <xdr:cNvPr id="16" name="Text Box 24"/>
        <xdr:cNvSpPr txBox="1">
          <a:spLocks noChangeArrowheads="1"/>
        </xdr:cNvSpPr>
      </xdr:nvSpPr>
      <xdr:spPr>
        <a:xfrm>
          <a:off x="2238375" y="4286250"/>
          <a:ext cx="1409700" cy="2000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40</xdr:row>
      <xdr:rowOff>38100</xdr:rowOff>
    </xdr:from>
    <xdr:to>
      <xdr:col>8</xdr:col>
      <xdr:colOff>771525</xdr:colOff>
      <xdr:row>42</xdr:row>
      <xdr:rowOff>0</xdr:rowOff>
    </xdr:to>
    <xdr:sp fLocksText="0">
      <xdr:nvSpPr>
        <xdr:cNvPr id="17" name="Text Box 25"/>
        <xdr:cNvSpPr txBox="1">
          <a:spLocks noChangeArrowheads="1"/>
        </xdr:cNvSpPr>
      </xdr:nvSpPr>
      <xdr:spPr>
        <a:xfrm>
          <a:off x="4181475" y="4276725"/>
          <a:ext cx="1409700" cy="2095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46</xdr:row>
      <xdr:rowOff>9525</xdr:rowOff>
    </xdr:from>
    <xdr:to>
      <xdr:col>7</xdr:col>
      <xdr:colOff>0</xdr:colOff>
      <xdr:row>48</xdr:row>
      <xdr:rowOff>0</xdr:rowOff>
    </xdr:to>
    <xdr:sp fLocksText="0">
      <xdr:nvSpPr>
        <xdr:cNvPr id="18" name="Text Box 29"/>
        <xdr:cNvSpPr txBox="1">
          <a:spLocks noChangeArrowheads="1"/>
        </xdr:cNvSpPr>
      </xdr:nvSpPr>
      <xdr:spPr>
        <a:xfrm>
          <a:off x="3286125" y="4867275"/>
          <a:ext cx="771525" cy="2381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49</xdr:row>
      <xdr:rowOff>9525</xdr:rowOff>
    </xdr:from>
    <xdr:to>
      <xdr:col>7</xdr:col>
      <xdr:colOff>0</xdr:colOff>
      <xdr:row>51</xdr:row>
      <xdr:rowOff>0</xdr:rowOff>
    </xdr:to>
    <xdr:sp fLocksText="0">
      <xdr:nvSpPr>
        <xdr:cNvPr id="19" name="Text Box 30"/>
        <xdr:cNvSpPr txBox="1">
          <a:spLocks noChangeArrowheads="1"/>
        </xdr:cNvSpPr>
      </xdr:nvSpPr>
      <xdr:spPr>
        <a:xfrm>
          <a:off x="3286125" y="5191125"/>
          <a:ext cx="771525" cy="2381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46</xdr:row>
      <xdr:rowOff>9525</xdr:rowOff>
    </xdr:from>
    <xdr:to>
      <xdr:col>9</xdr:col>
      <xdr:colOff>0</xdr:colOff>
      <xdr:row>48</xdr:row>
      <xdr:rowOff>0</xdr:rowOff>
    </xdr:to>
    <xdr:sp fLocksText="0">
      <xdr:nvSpPr>
        <xdr:cNvPr id="20" name="Text Box 31"/>
        <xdr:cNvSpPr txBox="1">
          <a:spLocks noChangeArrowheads="1"/>
        </xdr:cNvSpPr>
      </xdr:nvSpPr>
      <xdr:spPr>
        <a:xfrm>
          <a:off x="4895850" y="4867275"/>
          <a:ext cx="714375" cy="2381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52</xdr:row>
      <xdr:rowOff>19050</xdr:rowOff>
    </xdr:from>
    <xdr:to>
      <xdr:col>8</xdr:col>
      <xdr:colOff>771525</xdr:colOff>
      <xdr:row>54</xdr:row>
      <xdr:rowOff>0</xdr:rowOff>
    </xdr:to>
    <xdr:sp fLocksText="0">
      <xdr:nvSpPr>
        <xdr:cNvPr id="21" name="Text Box 32"/>
        <xdr:cNvSpPr txBox="1">
          <a:spLocks noChangeArrowheads="1"/>
        </xdr:cNvSpPr>
      </xdr:nvSpPr>
      <xdr:spPr>
        <a:xfrm>
          <a:off x="3733800" y="5524500"/>
          <a:ext cx="1857375" cy="2286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60</xdr:row>
      <xdr:rowOff>9525</xdr:rowOff>
    </xdr:from>
    <xdr:to>
      <xdr:col>4</xdr:col>
      <xdr:colOff>704850</xdr:colOff>
      <xdr:row>87</xdr:row>
      <xdr:rowOff>85725</xdr:rowOff>
    </xdr:to>
    <xdr:sp>
      <xdr:nvSpPr>
        <xdr:cNvPr id="22" name="Rectangle 33"/>
        <xdr:cNvSpPr>
          <a:spLocks/>
        </xdr:cNvSpPr>
      </xdr:nvSpPr>
      <xdr:spPr>
        <a:xfrm>
          <a:off x="152400" y="6505575"/>
          <a:ext cx="2609850" cy="3533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9525</xdr:colOff>
      <xdr:row>76</xdr:row>
      <xdr:rowOff>123825</xdr:rowOff>
    </xdr:from>
    <xdr:ext cx="76200" cy="247650"/>
    <xdr:sp fLocksText="0">
      <xdr:nvSpPr>
        <xdr:cNvPr id="23" name="Text Box 34"/>
        <xdr:cNvSpPr txBox="1">
          <a:spLocks noChangeArrowheads="1"/>
        </xdr:cNvSpPr>
      </xdr:nvSpPr>
      <xdr:spPr>
        <a:xfrm>
          <a:off x="4067175" y="86391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xdr:col>
      <xdr:colOff>762000</xdr:colOff>
      <xdr:row>60</xdr:row>
      <xdr:rowOff>9525</xdr:rowOff>
    </xdr:from>
    <xdr:to>
      <xdr:col>8</xdr:col>
      <xdr:colOff>771525</xdr:colOff>
      <xdr:row>87</xdr:row>
      <xdr:rowOff>95250</xdr:rowOff>
    </xdr:to>
    <xdr:sp fLocksText="0">
      <xdr:nvSpPr>
        <xdr:cNvPr id="24" name="Text Box 35"/>
        <xdr:cNvSpPr txBox="1">
          <a:spLocks noChangeArrowheads="1"/>
        </xdr:cNvSpPr>
      </xdr:nvSpPr>
      <xdr:spPr>
        <a:xfrm>
          <a:off x="2819400" y="6505575"/>
          <a:ext cx="2771775" cy="3543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76200</xdr:colOff>
      <xdr:row>60</xdr:row>
      <xdr:rowOff>57150</xdr:rowOff>
    </xdr:from>
    <xdr:to>
      <xdr:col>4</xdr:col>
      <xdr:colOff>695325</xdr:colOff>
      <xdr:row>87</xdr:row>
      <xdr:rowOff>85725</xdr:rowOff>
    </xdr:to>
    <xdr:pic>
      <xdr:nvPicPr>
        <xdr:cNvPr id="25" name="Picture 40" descr="protestformfront"/>
        <xdr:cNvPicPr preferRelativeResize="1">
          <a:picLocks noChangeAspect="1"/>
        </xdr:cNvPicPr>
      </xdr:nvPicPr>
      <xdr:blipFill>
        <a:blip r:embed="rId1"/>
        <a:stretch>
          <a:fillRect/>
        </a:stretch>
      </xdr:blipFill>
      <xdr:spPr>
        <a:xfrm>
          <a:off x="190500" y="6553200"/>
          <a:ext cx="2562225" cy="3486150"/>
        </a:xfrm>
        <a:prstGeom prst="rect">
          <a:avLst/>
        </a:prstGeom>
        <a:noFill/>
        <a:ln w="9525" cmpd="sng">
          <a:noFill/>
        </a:ln>
      </xdr:spPr>
    </xdr:pic>
    <xdr:clientData/>
  </xdr:twoCellAnchor>
  <xdr:twoCellAnchor>
    <xdr:from>
      <xdr:col>3</xdr:col>
      <xdr:colOff>285750</xdr:colOff>
      <xdr:row>25</xdr:row>
      <xdr:rowOff>0</xdr:rowOff>
    </xdr:from>
    <xdr:to>
      <xdr:col>4</xdr:col>
      <xdr:colOff>428625</xdr:colOff>
      <xdr:row>27</xdr:row>
      <xdr:rowOff>9525</xdr:rowOff>
    </xdr:to>
    <xdr:sp fLocksText="0">
      <xdr:nvSpPr>
        <xdr:cNvPr id="26" name="Text Box 41"/>
        <xdr:cNvSpPr txBox="1">
          <a:spLocks noChangeArrowheads="1"/>
        </xdr:cNvSpPr>
      </xdr:nvSpPr>
      <xdr:spPr>
        <a:xfrm>
          <a:off x="1924050" y="2676525"/>
          <a:ext cx="561975" cy="2381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33</xdr:row>
      <xdr:rowOff>19050</xdr:rowOff>
    </xdr:from>
    <xdr:to>
      <xdr:col>4</xdr:col>
      <xdr:colOff>428625</xdr:colOff>
      <xdr:row>35</xdr:row>
      <xdr:rowOff>19050</xdr:rowOff>
    </xdr:to>
    <xdr:sp fLocksText="0">
      <xdr:nvSpPr>
        <xdr:cNvPr id="27" name="Text Box 42"/>
        <xdr:cNvSpPr txBox="1">
          <a:spLocks noChangeArrowheads="1"/>
        </xdr:cNvSpPr>
      </xdr:nvSpPr>
      <xdr:spPr>
        <a:xfrm>
          <a:off x="1924050" y="3533775"/>
          <a:ext cx="561975" cy="2286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9</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10</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11</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12</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13</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14</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15</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16</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17</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18</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80110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9"/>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31"/>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36"/>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7"/>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8"/>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9"/>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40"/>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19</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20</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21</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22</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23</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24</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25</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26</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76200</xdr:rowOff>
    </xdr:from>
    <xdr:to>
      <xdr:col>2</xdr:col>
      <xdr:colOff>742950</xdr:colOff>
      <xdr:row>42</xdr:row>
      <xdr:rowOff>85725</xdr:rowOff>
    </xdr:to>
    <xdr:sp fLocksText="0">
      <xdr:nvSpPr>
        <xdr:cNvPr id="11" name="Text Box 29"/>
        <xdr:cNvSpPr txBox="1">
          <a:spLocks noChangeArrowheads="1"/>
        </xdr:cNvSpPr>
      </xdr:nvSpPr>
      <xdr:spPr>
        <a:xfrm>
          <a:off x="762000" y="59150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2</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3</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4</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61</xdr:row>
      <xdr:rowOff>9525</xdr:rowOff>
    </xdr:from>
    <xdr:to>
      <xdr:col>6</xdr:col>
      <xdr:colOff>828675</xdr:colOff>
      <xdr:row>63</xdr:row>
      <xdr:rowOff>133350</xdr:rowOff>
    </xdr:to>
    <xdr:sp fLocksText="0">
      <xdr:nvSpPr>
        <xdr:cNvPr id="16" name="Text Box 55"/>
        <xdr:cNvSpPr txBox="1">
          <a:spLocks noChangeArrowheads="1"/>
        </xdr:cNvSpPr>
      </xdr:nvSpPr>
      <xdr:spPr>
        <a:xfrm>
          <a:off x="3810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5</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6</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7</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0</xdr:rowOff>
    </xdr:from>
    <xdr:to>
      <xdr:col>6</xdr:col>
      <xdr:colOff>847725</xdr:colOff>
      <xdr:row>49</xdr:row>
      <xdr:rowOff>85725</xdr:rowOff>
    </xdr:to>
    <xdr:sp fLocksText="0">
      <xdr:nvSpPr>
        <xdr:cNvPr id="1" name="Text Box 55"/>
        <xdr:cNvSpPr txBox="1">
          <a:spLocks noChangeArrowheads="1"/>
        </xdr:cNvSpPr>
      </xdr:nvSpPr>
      <xdr:spPr>
        <a:xfrm>
          <a:off x="66675" y="6486525"/>
          <a:ext cx="53530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xdr:row>
      <xdr:rowOff>0</xdr:rowOff>
    </xdr:from>
    <xdr:to>
      <xdr:col>3</xdr:col>
      <xdr:colOff>647700</xdr:colOff>
      <xdr:row>3</xdr:row>
      <xdr:rowOff>28575</xdr:rowOff>
    </xdr:to>
    <xdr:sp>
      <xdr:nvSpPr>
        <xdr:cNvPr id="2" name="Text Box 55"/>
        <xdr:cNvSpPr txBox="1">
          <a:spLocks noChangeArrowheads="1"/>
        </xdr:cNvSpPr>
      </xdr:nvSpPr>
      <xdr:spPr>
        <a:xfrm>
          <a:off x="2724150" y="304800"/>
          <a:ext cx="209550" cy="171450"/>
        </a:xfrm>
        <a:prstGeom prst="rect">
          <a:avLst/>
        </a:prstGeom>
        <a:solidFill>
          <a:srgbClr val="FFFFFF"/>
        </a:solidFill>
        <a:ln w="9525" cmpd="sng">
          <a:solidFill>
            <a:srgbClr val="C0C0C0"/>
          </a:solidFill>
          <a:headEnd type="none"/>
          <a:tailEnd type="none"/>
        </a:ln>
      </xdr:spPr>
      <xdr:txBody>
        <a:bodyPr vertOverflow="clip" wrap="square" lIns="27432" tIns="22860" rIns="0" bIns="0"/>
        <a:p>
          <a:pPr algn="l">
            <a:defRPr/>
          </a:pPr>
          <a:r>
            <a:rPr lang="en-US" cap="none" sz="1000" b="1" i="0" u="none" baseline="0">
              <a:solidFill>
                <a:srgbClr val="000000"/>
              </a:solidFill>
            </a:rPr>
            <a:t>8</a:t>
          </a:r>
        </a:p>
      </xdr:txBody>
    </xdr:sp>
    <xdr:clientData/>
  </xdr:twoCellAnchor>
  <xdr:twoCellAnchor>
    <xdr:from>
      <xdr:col>5</xdr:col>
      <xdr:colOff>647700</xdr:colOff>
      <xdr:row>1</xdr:row>
      <xdr:rowOff>152400</xdr:rowOff>
    </xdr:from>
    <xdr:to>
      <xdr:col>7</xdr:col>
      <xdr:colOff>152400</xdr:colOff>
      <xdr:row>3</xdr:row>
      <xdr:rowOff>9525</xdr:rowOff>
    </xdr:to>
    <xdr:sp fLocksText="0">
      <xdr:nvSpPr>
        <xdr:cNvPr id="3" name="Text Box 55"/>
        <xdr:cNvSpPr txBox="1">
          <a:spLocks noChangeArrowheads="1"/>
        </xdr:cNvSpPr>
      </xdr:nvSpPr>
      <xdr:spPr>
        <a:xfrm>
          <a:off x="4457700" y="276225"/>
          <a:ext cx="11144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8</xdr:row>
      <xdr:rowOff>0</xdr:rowOff>
    </xdr:from>
    <xdr:to>
      <xdr:col>7</xdr:col>
      <xdr:colOff>228600</xdr:colOff>
      <xdr:row>9</xdr:row>
      <xdr:rowOff>9525</xdr:rowOff>
    </xdr:to>
    <xdr:sp fLocksText="0">
      <xdr:nvSpPr>
        <xdr:cNvPr id="4" name="Text Box 55"/>
        <xdr:cNvSpPr txBox="1">
          <a:spLocks noChangeArrowheads="1"/>
        </xdr:cNvSpPr>
      </xdr:nvSpPr>
      <xdr:spPr>
        <a:xfrm>
          <a:off x="3790950" y="1152525"/>
          <a:ext cx="1857375"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10</xdr:row>
      <xdr:rowOff>0</xdr:rowOff>
    </xdr:from>
    <xdr:to>
      <xdr:col>7</xdr:col>
      <xdr:colOff>219075</xdr:colOff>
      <xdr:row>11</xdr:row>
      <xdr:rowOff>0</xdr:rowOff>
    </xdr:to>
    <xdr:sp fLocksText="0">
      <xdr:nvSpPr>
        <xdr:cNvPr id="5" name="Text Box 55"/>
        <xdr:cNvSpPr txBox="1">
          <a:spLocks noChangeArrowheads="1"/>
        </xdr:cNvSpPr>
      </xdr:nvSpPr>
      <xdr:spPr>
        <a:xfrm>
          <a:off x="3800475" y="1409700"/>
          <a:ext cx="1838325" cy="1428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11</xdr:row>
      <xdr:rowOff>133350</xdr:rowOff>
    </xdr:from>
    <xdr:to>
      <xdr:col>7</xdr:col>
      <xdr:colOff>228600</xdr:colOff>
      <xdr:row>13</xdr:row>
      <xdr:rowOff>9525</xdr:rowOff>
    </xdr:to>
    <xdr:sp fLocksText="0">
      <xdr:nvSpPr>
        <xdr:cNvPr id="6" name="Text Box 55"/>
        <xdr:cNvSpPr txBox="1">
          <a:spLocks noChangeArrowheads="1"/>
        </xdr:cNvSpPr>
      </xdr:nvSpPr>
      <xdr:spPr>
        <a:xfrm>
          <a:off x="1181100" y="1685925"/>
          <a:ext cx="446722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14</xdr:row>
      <xdr:rowOff>9525</xdr:rowOff>
    </xdr:from>
    <xdr:to>
      <xdr:col>7</xdr:col>
      <xdr:colOff>219075</xdr:colOff>
      <xdr:row>15</xdr:row>
      <xdr:rowOff>47625</xdr:rowOff>
    </xdr:to>
    <xdr:sp fLocksText="0">
      <xdr:nvSpPr>
        <xdr:cNvPr id="7" name="Text Box 55"/>
        <xdr:cNvSpPr txBox="1">
          <a:spLocks noChangeArrowheads="1"/>
        </xdr:cNvSpPr>
      </xdr:nvSpPr>
      <xdr:spPr>
        <a:xfrm>
          <a:off x="1181100" y="1990725"/>
          <a:ext cx="4457700" cy="1714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61</xdr:row>
      <xdr:rowOff>9525</xdr:rowOff>
    </xdr:from>
    <xdr:to>
      <xdr:col>6</xdr:col>
      <xdr:colOff>847725</xdr:colOff>
      <xdr:row>63</xdr:row>
      <xdr:rowOff>152400</xdr:rowOff>
    </xdr:to>
    <xdr:sp fLocksText="0">
      <xdr:nvSpPr>
        <xdr:cNvPr id="8" name="Text Box 55"/>
        <xdr:cNvSpPr txBox="1">
          <a:spLocks noChangeArrowheads="1"/>
        </xdr:cNvSpPr>
      </xdr:nvSpPr>
      <xdr:spPr>
        <a:xfrm>
          <a:off x="57150" y="8782050"/>
          <a:ext cx="5362575" cy="4286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0</xdr:rowOff>
    </xdr:from>
    <xdr:to>
      <xdr:col>7</xdr:col>
      <xdr:colOff>228600</xdr:colOff>
      <xdr:row>41</xdr:row>
      <xdr:rowOff>0</xdr:rowOff>
    </xdr:to>
    <xdr:sp fLocksText="0">
      <xdr:nvSpPr>
        <xdr:cNvPr id="9" name="Text Box 27"/>
        <xdr:cNvSpPr txBox="1">
          <a:spLocks noChangeArrowheads="1"/>
        </xdr:cNvSpPr>
      </xdr:nvSpPr>
      <xdr:spPr>
        <a:xfrm>
          <a:off x="723900" y="4124325"/>
          <a:ext cx="4924425" cy="17145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xdr:row>
      <xdr:rowOff>0</xdr:rowOff>
    </xdr:from>
    <xdr:to>
      <xdr:col>7</xdr:col>
      <xdr:colOff>228600</xdr:colOff>
      <xdr:row>49</xdr:row>
      <xdr:rowOff>85725</xdr:rowOff>
    </xdr:to>
    <xdr:sp fLocksText="0">
      <xdr:nvSpPr>
        <xdr:cNvPr id="10" name="Text Box 28"/>
        <xdr:cNvSpPr txBox="1">
          <a:spLocks noChangeArrowheads="1"/>
        </xdr:cNvSpPr>
      </xdr:nvSpPr>
      <xdr:spPr>
        <a:xfrm>
          <a:off x="66675" y="6410325"/>
          <a:ext cx="5581650" cy="71437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114300</xdr:rowOff>
    </xdr:from>
    <xdr:to>
      <xdr:col>2</xdr:col>
      <xdr:colOff>742950</xdr:colOff>
      <xdr:row>42</xdr:row>
      <xdr:rowOff>123825</xdr:rowOff>
    </xdr:to>
    <xdr:sp fLocksText="0">
      <xdr:nvSpPr>
        <xdr:cNvPr id="11" name="Text Box 29"/>
        <xdr:cNvSpPr txBox="1">
          <a:spLocks noChangeArrowheads="1"/>
        </xdr:cNvSpPr>
      </xdr:nvSpPr>
      <xdr:spPr>
        <a:xfrm>
          <a:off x="762000" y="5953125"/>
          <a:ext cx="15049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xdr:row>
      <xdr:rowOff>28575</xdr:rowOff>
    </xdr:from>
    <xdr:to>
      <xdr:col>1</xdr:col>
      <xdr:colOff>752475</xdr:colOff>
      <xdr:row>6</xdr:row>
      <xdr:rowOff>0</xdr:rowOff>
    </xdr:to>
    <xdr:sp fLocksText="0">
      <xdr:nvSpPr>
        <xdr:cNvPr id="12" name="Text Box 30"/>
        <xdr:cNvSpPr txBox="1">
          <a:spLocks noChangeArrowheads="1"/>
        </xdr:cNvSpPr>
      </xdr:nvSpPr>
      <xdr:spPr>
        <a:xfrm>
          <a:off x="352425" y="742950"/>
          <a:ext cx="1162050" cy="1524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xdr:row>
      <xdr:rowOff>19050</xdr:rowOff>
    </xdr:from>
    <xdr:to>
      <xdr:col>4</xdr:col>
      <xdr:colOff>0</xdr:colOff>
      <xdr:row>6</xdr:row>
      <xdr:rowOff>0</xdr:rowOff>
    </xdr:to>
    <xdr:sp fLocksText="0">
      <xdr:nvSpPr>
        <xdr:cNvPr id="13" name="Text Box 31"/>
        <xdr:cNvSpPr txBox="1">
          <a:spLocks noChangeArrowheads="1"/>
        </xdr:cNvSpPr>
      </xdr:nvSpPr>
      <xdr:spPr>
        <a:xfrm>
          <a:off x="1809750" y="733425"/>
          <a:ext cx="1238250"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5</xdr:row>
      <xdr:rowOff>19050</xdr:rowOff>
    </xdr:from>
    <xdr:to>
      <xdr:col>5</xdr:col>
      <xdr:colOff>0</xdr:colOff>
      <xdr:row>6</xdr:row>
      <xdr:rowOff>0</xdr:rowOff>
    </xdr:to>
    <xdr:sp fLocksText="0">
      <xdr:nvSpPr>
        <xdr:cNvPr id="14" name="Text Box 32"/>
        <xdr:cNvSpPr txBox="1">
          <a:spLocks noChangeArrowheads="1"/>
        </xdr:cNvSpPr>
      </xdr:nvSpPr>
      <xdr:spPr>
        <a:xfrm>
          <a:off x="3324225" y="733425"/>
          <a:ext cx="485775" cy="1619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5</xdr:row>
      <xdr:rowOff>19050</xdr:rowOff>
    </xdr:from>
    <xdr:to>
      <xdr:col>7</xdr:col>
      <xdr:colOff>209550</xdr:colOff>
      <xdr:row>5</xdr:row>
      <xdr:rowOff>152400</xdr:rowOff>
    </xdr:to>
    <xdr:sp fLocksText="0">
      <xdr:nvSpPr>
        <xdr:cNvPr id="15" name="Text Box 33"/>
        <xdr:cNvSpPr txBox="1">
          <a:spLocks noChangeArrowheads="1"/>
        </xdr:cNvSpPr>
      </xdr:nvSpPr>
      <xdr:spPr>
        <a:xfrm>
          <a:off x="4781550" y="733425"/>
          <a:ext cx="847725" cy="13335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rule%2042%20laser%20radial%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manual"/>
      <sheetName val="rule 42 "/>
      <sheetName val="scoring 42 "/>
      <sheetName val="schedule"/>
      <sheetName val="not in use"/>
      <sheetName val="decisions"/>
      <sheetName val="scoring"/>
      <sheetName val="protest form front"/>
      <sheetName val="protest form (1)"/>
      <sheetName val="protest form (2)"/>
      <sheetName val="protest form (3)"/>
      <sheetName val="protest form (4)"/>
      <sheetName val="protest form (5)"/>
      <sheetName val="protest form (6)"/>
      <sheetName val="protest form (7)"/>
      <sheetName val="protest form (8)"/>
      <sheetName val="protest form (9)"/>
      <sheetName val="protest form (10)"/>
      <sheetName val="protest form (11)"/>
      <sheetName val="protest form (12)"/>
      <sheetName val="protest form (13)"/>
      <sheetName val="protest form (14)"/>
      <sheetName val="protest form (15)"/>
      <sheetName val="protest form (16)"/>
      <sheetName val="protest form (17)"/>
      <sheetName val="protest form (18)"/>
      <sheetName val="protest form (19)"/>
      <sheetName val="protest form (20)"/>
      <sheetName val="protest form (21)"/>
      <sheetName val="protest form (22)"/>
      <sheetName val="protest form (23)"/>
      <sheetName val="protest form (24)"/>
      <sheetName val="protest form (25)"/>
      <sheetName val="protest form (26)"/>
      <sheetName val="Tabelle1"/>
    </sheetNames>
    <sheetDataSet>
      <sheetData sheetId="3">
        <row r="4">
          <cell r="B4">
            <v>1</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8.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9.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20.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1.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2.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3.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24.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5.x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26.x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7.xml" /><Relationship Id="rId3"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73"/>
  <sheetViews>
    <sheetView tabSelected="1" zoomScalePageLayoutView="0" workbookViewId="0" topLeftCell="A1">
      <selection activeCell="D71" sqref="D71"/>
    </sheetView>
  </sheetViews>
  <sheetFormatPr defaultColWidth="11.421875" defaultRowHeight="12.75"/>
  <sheetData>
    <row r="2" ht="18">
      <c r="A2" s="93" t="s">
        <v>220</v>
      </c>
    </row>
    <row r="3" ht="18">
      <c r="A3" s="93"/>
    </row>
    <row r="4" ht="12.75">
      <c r="A4" s="216" t="s">
        <v>203</v>
      </c>
    </row>
    <row r="5" ht="12.75">
      <c r="A5" s="2" t="s">
        <v>221</v>
      </c>
    </row>
    <row r="6" ht="12.75">
      <c r="A6" s="216" t="s">
        <v>222</v>
      </c>
    </row>
    <row r="7" ht="12.75">
      <c r="A7" s="216" t="s">
        <v>223</v>
      </c>
    </row>
    <row r="8" ht="12.75">
      <c r="A8" s="216"/>
    </row>
    <row r="9" ht="12.75">
      <c r="A9" s="2" t="s">
        <v>165</v>
      </c>
    </row>
    <row r="10" ht="12.75">
      <c r="A10" s="216" t="s">
        <v>224</v>
      </c>
    </row>
    <row r="11" ht="12.75">
      <c r="A11" s="216" t="s">
        <v>225</v>
      </c>
    </row>
    <row r="13" ht="12.75">
      <c r="A13" s="2" t="s">
        <v>204</v>
      </c>
    </row>
    <row r="14" ht="12.75">
      <c r="A14" s="216" t="s">
        <v>205</v>
      </c>
    </row>
    <row r="15" ht="12.75">
      <c r="A15" s="216" t="s">
        <v>206</v>
      </c>
    </row>
    <row r="17" ht="12.75">
      <c r="A17" s="2" t="s">
        <v>165</v>
      </c>
    </row>
    <row r="18" ht="12.75">
      <c r="A18" s="216" t="s">
        <v>207</v>
      </c>
    </row>
    <row r="19" ht="12.75">
      <c r="A19" s="216" t="s">
        <v>208</v>
      </c>
    </row>
    <row r="21" ht="12.75">
      <c r="A21" s="2" t="s">
        <v>209</v>
      </c>
    </row>
    <row r="22" ht="12.75">
      <c r="A22" s="216" t="s">
        <v>210</v>
      </c>
    </row>
    <row r="23" ht="12.75">
      <c r="A23" s="216" t="s">
        <v>216</v>
      </c>
    </row>
    <row r="25" ht="12.75">
      <c r="A25" s="216" t="s">
        <v>211</v>
      </c>
    </row>
    <row r="26" ht="12.75">
      <c r="A26" s="216" t="s">
        <v>212</v>
      </c>
    </row>
    <row r="28" ht="12.75">
      <c r="A28" s="2" t="s">
        <v>213</v>
      </c>
    </row>
    <row r="29" ht="12.75">
      <c r="A29" s="216" t="s">
        <v>214</v>
      </c>
    </row>
    <row r="30" ht="12.75">
      <c r="A30" s="216" t="s">
        <v>215</v>
      </c>
    </row>
    <row r="31" spans="1:12" ht="12.75">
      <c r="A31" s="6"/>
      <c r="B31" s="6"/>
      <c r="C31" s="6"/>
      <c r="D31" s="6"/>
      <c r="E31" s="6"/>
      <c r="F31" s="6"/>
      <c r="G31" s="6"/>
      <c r="H31" s="6"/>
      <c r="I31" s="6"/>
      <c r="J31" s="6"/>
      <c r="K31" s="6"/>
      <c r="L31" s="6"/>
    </row>
    <row r="32" ht="12.75">
      <c r="A32" s="2" t="s">
        <v>163</v>
      </c>
    </row>
    <row r="33" ht="12.75">
      <c r="A33" s="94" t="s">
        <v>164</v>
      </c>
    </row>
    <row r="34" ht="12.75">
      <c r="A34" s="94" t="s">
        <v>182</v>
      </c>
    </row>
    <row r="35" ht="12.75">
      <c r="A35" s="94" t="s">
        <v>183</v>
      </c>
    </row>
    <row r="37" ht="12.75">
      <c r="A37" s="2" t="s">
        <v>165</v>
      </c>
    </row>
    <row r="38" ht="12.75">
      <c r="A38" t="s">
        <v>166</v>
      </c>
    </row>
    <row r="39" ht="12.75">
      <c r="A39" t="s">
        <v>184</v>
      </c>
    </row>
    <row r="41" ht="12.75">
      <c r="A41" s="2" t="s">
        <v>167</v>
      </c>
    </row>
    <row r="42" ht="12.75">
      <c r="A42" t="s">
        <v>168</v>
      </c>
    </row>
    <row r="43" ht="12.75">
      <c r="A43" t="s">
        <v>191</v>
      </c>
    </row>
    <row r="45" ht="12.75">
      <c r="A45" s="2" t="s">
        <v>169</v>
      </c>
    </row>
    <row r="46" ht="12.75">
      <c r="A46" s="216" t="s">
        <v>170</v>
      </c>
    </row>
    <row r="47" ht="12.75">
      <c r="A47" t="s">
        <v>176</v>
      </c>
    </row>
    <row r="48" ht="12.75">
      <c r="A48" s="216" t="s">
        <v>192</v>
      </c>
    </row>
    <row r="49" ht="12.75">
      <c r="A49" t="s">
        <v>193</v>
      </c>
    </row>
    <row r="51" ht="12.75">
      <c r="A51" s="2" t="s">
        <v>171</v>
      </c>
    </row>
    <row r="52" ht="12.75">
      <c r="A52" t="s">
        <v>172</v>
      </c>
    </row>
    <row r="53" ht="12.75">
      <c r="A53" t="s">
        <v>173</v>
      </c>
    </row>
    <row r="54" ht="12.75">
      <c r="A54" t="s">
        <v>177</v>
      </c>
    </row>
    <row r="55" ht="12.75">
      <c r="A55" t="s">
        <v>176</v>
      </c>
    </row>
    <row r="56" ht="12.75">
      <c r="A56" t="s">
        <v>185</v>
      </c>
    </row>
    <row r="57" ht="12.75">
      <c r="A57" t="s">
        <v>194</v>
      </c>
    </row>
    <row r="58" ht="12.75">
      <c r="A58" t="s">
        <v>186</v>
      </c>
    </row>
    <row r="59" ht="12.75">
      <c r="A59" t="s">
        <v>187</v>
      </c>
    </row>
    <row r="61" ht="12.75">
      <c r="A61" t="s">
        <v>178</v>
      </c>
    </row>
    <row r="62" ht="12.75">
      <c r="A62" t="s">
        <v>188</v>
      </c>
    </row>
    <row r="63" ht="12.75">
      <c r="A63" t="s">
        <v>189</v>
      </c>
    </row>
    <row r="65" ht="12.75">
      <c r="A65" t="s">
        <v>174</v>
      </c>
    </row>
    <row r="66" ht="12.75">
      <c r="A66" t="s">
        <v>195</v>
      </c>
    </row>
    <row r="68" ht="12.75">
      <c r="A68" s="95" t="s">
        <v>180</v>
      </c>
    </row>
    <row r="69" ht="12.75">
      <c r="A69" s="96" t="s">
        <v>190</v>
      </c>
    </row>
    <row r="72" ht="12.75">
      <c r="A72" t="s">
        <v>175</v>
      </c>
    </row>
    <row r="73" ht="12.75">
      <c r="A73" s="215" t="s">
        <v>226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H65"/>
  <sheetViews>
    <sheetView showGridLines="0" zoomScalePageLayoutView="0" workbookViewId="0" topLeftCell="A16">
      <selection activeCell="I31" sqref="I31"/>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row r="66" ht="11.25" hidden="1"/>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1.xml><?xml version="1.0" encoding="utf-8"?>
<worksheet xmlns="http://schemas.openxmlformats.org/spreadsheetml/2006/main" xmlns:r="http://schemas.openxmlformats.org/officeDocument/2006/relationships">
  <dimension ref="A3:H65"/>
  <sheetViews>
    <sheetView showGridLines="0" zoomScalePageLayoutView="0" workbookViewId="0" topLeftCell="A22">
      <selection activeCell="I40" sqref="I4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2.xml><?xml version="1.0" encoding="utf-8"?>
<worksheet xmlns="http://schemas.openxmlformats.org/spreadsheetml/2006/main" xmlns:r="http://schemas.openxmlformats.org/officeDocument/2006/relationships">
  <dimension ref="A3:H65"/>
  <sheetViews>
    <sheetView showGridLines="0" zoomScalePageLayoutView="0" workbookViewId="0" topLeftCell="A19">
      <selection activeCell="J57" sqref="J57"/>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row r="66" ht="11.25" hidden="1"/>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3.xml><?xml version="1.0" encoding="utf-8"?>
<worksheet xmlns="http://schemas.openxmlformats.org/spreadsheetml/2006/main" xmlns:r="http://schemas.openxmlformats.org/officeDocument/2006/relationships">
  <dimension ref="A3:H65"/>
  <sheetViews>
    <sheetView showGridLines="0" zoomScalePageLayoutView="0" workbookViewId="0" topLeftCell="A22">
      <selection activeCell="J48" sqref="J48"/>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4.xml><?xml version="1.0" encoding="utf-8"?>
<worksheet xmlns="http://schemas.openxmlformats.org/spreadsheetml/2006/main" xmlns:r="http://schemas.openxmlformats.org/officeDocument/2006/relationships">
  <dimension ref="A3:H65"/>
  <sheetViews>
    <sheetView showGridLines="0" zoomScalePageLayoutView="0" workbookViewId="0" topLeftCell="A19">
      <selection activeCell="J48" sqref="J48"/>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5.xml><?xml version="1.0" encoding="utf-8"?>
<worksheet xmlns="http://schemas.openxmlformats.org/spreadsheetml/2006/main" xmlns:r="http://schemas.openxmlformats.org/officeDocument/2006/relationships">
  <dimension ref="A3:H65"/>
  <sheetViews>
    <sheetView showGridLines="0" zoomScalePageLayoutView="0" workbookViewId="0" topLeftCell="A13">
      <selection activeCell="I33" sqref="I33"/>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6.xml><?xml version="1.0" encoding="utf-8"?>
<worksheet xmlns="http://schemas.openxmlformats.org/spreadsheetml/2006/main" xmlns:r="http://schemas.openxmlformats.org/officeDocument/2006/relationships">
  <dimension ref="A3:H65"/>
  <sheetViews>
    <sheetView showGridLines="0" zoomScalePageLayoutView="0" workbookViewId="0" topLeftCell="A16">
      <selection activeCell="I50" sqref="I5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7.xml><?xml version="1.0" encoding="utf-8"?>
<worksheet xmlns="http://schemas.openxmlformats.org/spreadsheetml/2006/main" xmlns:r="http://schemas.openxmlformats.org/officeDocument/2006/relationships">
  <dimension ref="A3:H65"/>
  <sheetViews>
    <sheetView showGridLines="0" zoomScalePageLayoutView="0" workbookViewId="0" topLeftCell="A13">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8.xml><?xml version="1.0" encoding="utf-8"?>
<worksheet xmlns="http://schemas.openxmlformats.org/spreadsheetml/2006/main" xmlns:r="http://schemas.openxmlformats.org/officeDocument/2006/relationships">
  <dimension ref="A3:H65"/>
  <sheetViews>
    <sheetView showGridLines="0" zoomScalePageLayoutView="0" workbookViewId="0" topLeftCell="A16">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19.xml><?xml version="1.0" encoding="utf-8"?>
<worksheet xmlns="http://schemas.openxmlformats.org/spreadsheetml/2006/main" xmlns:r="http://schemas.openxmlformats.org/officeDocument/2006/relationships">
  <dimension ref="A3:H65"/>
  <sheetViews>
    <sheetView showGridLines="0" zoomScalePageLayoutView="0" workbookViewId="0" topLeftCell="A13">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3:AB116"/>
  <sheetViews>
    <sheetView showGridLines="0" zoomScale="50" zoomScaleNormal="50" zoomScaleSheetLayoutView="50" zoomScalePageLayoutView="0" workbookViewId="0" topLeftCell="A34">
      <selection activeCell="AE29" sqref="AE29"/>
    </sheetView>
  </sheetViews>
  <sheetFormatPr defaultColWidth="9.140625" defaultRowHeight="12.75"/>
  <cols>
    <col min="1" max="1" width="23.00390625" style="103" customWidth="1"/>
    <col min="2" max="2" width="8.7109375" style="111" customWidth="1"/>
    <col min="3" max="3" width="8.7109375" style="103" customWidth="1"/>
    <col min="4" max="4" width="14.421875" style="103" customWidth="1"/>
    <col min="5" max="5" width="12.7109375" style="103" customWidth="1"/>
    <col min="6" max="6" width="9.8515625" style="103" customWidth="1"/>
    <col min="7" max="8" width="8.7109375" style="103" customWidth="1"/>
    <col min="9" max="9" width="15.28125" style="103" customWidth="1"/>
    <col min="10" max="10" width="13.00390625" style="103" customWidth="1"/>
    <col min="11" max="13" width="8.7109375" style="103" customWidth="1"/>
    <col min="14" max="14" width="11.00390625" style="103" customWidth="1"/>
    <col min="15" max="15" width="12.421875" style="103" customWidth="1"/>
    <col min="16" max="16" width="12.140625" style="103" customWidth="1"/>
    <col min="17" max="17" width="10.140625" style="103" customWidth="1"/>
    <col min="18" max="18" width="9.57421875" style="103" customWidth="1"/>
    <col min="19" max="19" width="12.140625" style="103" customWidth="1"/>
    <col min="20" max="20" width="10.7109375" style="103" customWidth="1"/>
    <col min="21" max="21" width="11.00390625" style="103" customWidth="1"/>
    <col min="22" max="22" width="5.421875" style="103" hidden="1" customWidth="1"/>
    <col min="23" max="16384" width="9.140625" style="103" customWidth="1"/>
  </cols>
  <sheetData>
    <row r="3" spans="1:14" ht="27.75" customHeight="1">
      <c r="A3" s="97"/>
      <c r="B3" s="98"/>
      <c r="C3" s="99"/>
      <c r="D3" s="99"/>
      <c r="E3" s="100"/>
      <c r="F3" s="100"/>
      <c r="G3" s="100"/>
      <c r="H3" s="100"/>
      <c r="I3" s="100"/>
      <c r="J3" s="101"/>
      <c r="K3" s="101"/>
      <c r="L3" s="102"/>
      <c r="M3" s="102"/>
      <c r="N3" s="102"/>
    </row>
    <row r="4" spans="1:11" ht="27.75" customHeight="1">
      <c r="A4" s="97"/>
      <c r="B4" s="104"/>
      <c r="C4" s="99"/>
      <c r="D4" s="99"/>
      <c r="E4" s="100"/>
      <c r="F4" s="100"/>
      <c r="G4" s="100"/>
      <c r="H4" s="100"/>
      <c r="I4" s="100"/>
      <c r="J4" s="101"/>
      <c r="K4" s="104"/>
    </row>
    <row r="5" spans="1:10" ht="27.75" customHeight="1">
      <c r="A5" s="105" t="s">
        <v>197</v>
      </c>
      <c r="B5" s="99"/>
      <c r="C5" s="99"/>
      <c r="D5" s="99"/>
      <c r="E5" s="100"/>
      <c r="H5" s="106" t="s">
        <v>196</v>
      </c>
      <c r="J5" s="102"/>
    </row>
    <row r="6" spans="1:15" s="107" customFormat="1" ht="39" customHeight="1">
      <c r="A6" s="107" t="s">
        <v>147</v>
      </c>
      <c r="B6" s="298"/>
      <c r="C6" s="297"/>
      <c r="D6" s="202"/>
      <c r="E6" s="107" t="s">
        <v>148</v>
      </c>
      <c r="G6" s="241">
        <f ca="1">TODAY()</f>
        <v>40736</v>
      </c>
      <c r="H6" s="242"/>
      <c r="I6" s="108" t="s">
        <v>149</v>
      </c>
      <c r="J6" s="240"/>
      <c r="K6" s="240"/>
      <c r="N6" s="109" t="s">
        <v>150</v>
      </c>
      <c r="O6" s="110">
        <v>1</v>
      </c>
    </row>
    <row r="7" ht="15.75" thickBot="1"/>
    <row r="8" spans="1:21" ht="20.25" thickBot="1">
      <c r="A8" s="250" t="s">
        <v>151</v>
      </c>
      <c r="B8" s="247" t="s">
        <v>152</v>
      </c>
      <c r="C8" s="248"/>
      <c r="D8" s="248"/>
      <c r="E8" s="248"/>
      <c r="F8" s="249"/>
      <c r="G8" s="247" t="s">
        <v>153</v>
      </c>
      <c r="H8" s="248"/>
      <c r="I8" s="248"/>
      <c r="J8" s="248"/>
      <c r="K8" s="249"/>
      <c r="L8" s="247" t="s">
        <v>154</v>
      </c>
      <c r="M8" s="248"/>
      <c r="N8" s="248"/>
      <c r="O8" s="248"/>
      <c r="P8" s="249"/>
      <c r="Q8" s="247" t="s">
        <v>155</v>
      </c>
      <c r="R8" s="248"/>
      <c r="S8" s="248"/>
      <c r="T8" s="248"/>
      <c r="U8" s="249"/>
    </row>
    <row r="9" spans="1:21" s="113" customFormat="1" ht="20.25" thickBot="1">
      <c r="A9" s="251"/>
      <c r="B9" s="122" t="s">
        <v>17</v>
      </c>
      <c r="C9" s="123" t="s">
        <v>54</v>
      </c>
      <c r="D9" s="123" t="s">
        <v>156</v>
      </c>
      <c r="E9" s="123" t="s">
        <v>57</v>
      </c>
      <c r="F9" s="112" t="s">
        <v>55</v>
      </c>
      <c r="G9" s="124" t="s">
        <v>17</v>
      </c>
      <c r="H9" s="123" t="s">
        <v>54</v>
      </c>
      <c r="I9" s="123" t="s">
        <v>156</v>
      </c>
      <c r="J9" s="123" t="s">
        <v>57</v>
      </c>
      <c r="K9" s="112" t="s">
        <v>55</v>
      </c>
      <c r="L9" s="124" t="s">
        <v>17</v>
      </c>
      <c r="M9" s="123" t="s">
        <v>54</v>
      </c>
      <c r="N9" s="123" t="s">
        <v>156</v>
      </c>
      <c r="O9" s="123" t="s">
        <v>57</v>
      </c>
      <c r="P9" s="112" t="s">
        <v>55</v>
      </c>
      <c r="Q9" s="124" t="s">
        <v>17</v>
      </c>
      <c r="R9" s="123" t="s">
        <v>54</v>
      </c>
      <c r="S9" s="123" t="s">
        <v>156</v>
      </c>
      <c r="T9" s="123" t="s">
        <v>57</v>
      </c>
      <c r="U9" s="112" t="s">
        <v>55</v>
      </c>
    </row>
    <row r="10" spans="1:22" ht="25.5" customHeight="1">
      <c r="A10" s="146"/>
      <c r="B10" s="128"/>
      <c r="C10" s="129"/>
      <c r="D10" s="193"/>
      <c r="E10" s="129"/>
      <c r="F10" s="130"/>
      <c r="G10" s="131"/>
      <c r="H10" s="129"/>
      <c r="I10" s="132"/>
      <c r="J10" s="129"/>
      <c r="K10" s="130"/>
      <c r="L10" s="131"/>
      <c r="M10" s="129"/>
      <c r="N10" s="132"/>
      <c r="O10" s="129"/>
      <c r="P10" s="133"/>
      <c r="Q10" s="131"/>
      <c r="R10" s="129"/>
      <c r="S10" s="132"/>
      <c r="T10" s="129"/>
      <c r="U10" s="133"/>
      <c r="V10" s="103">
        <f aca="true" t="shared" si="0" ref="V10:V33">IF(A10&lt;&gt;"",COUNTIF(A$10:A$74,A10),0)</f>
        <v>0</v>
      </c>
    </row>
    <row r="11" spans="1:22" ht="25.5" customHeight="1">
      <c r="A11" s="147"/>
      <c r="B11" s="134"/>
      <c r="C11" s="135"/>
      <c r="D11" s="194"/>
      <c r="E11" s="136"/>
      <c r="F11" s="135"/>
      <c r="G11" s="137"/>
      <c r="H11" s="126"/>
      <c r="I11" s="125"/>
      <c r="J11" s="126"/>
      <c r="K11" s="135"/>
      <c r="L11" s="137"/>
      <c r="M11" s="126"/>
      <c r="N11" s="125"/>
      <c r="O11" s="126"/>
      <c r="P11" s="138"/>
      <c r="Q11" s="137"/>
      <c r="R11" s="126"/>
      <c r="S11" s="125"/>
      <c r="T11" s="126"/>
      <c r="U11" s="138"/>
      <c r="V11" s="103">
        <f t="shared" si="0"/>
        <v>0</v>
      </c>
    </row>
    <row r="12" spans="1:22" ht="25.5" customHeight="1">
      <c r="A12" s="147"/>
      <c r="B12" s="134"/>
      <c r="C12" s="135"/>
      <c r="D12" s="194"/>
      <c r="E12" s="136"/>
      <c r="F12" s="135"/>
      <c r="G12" s="137"/>
      <c r="H12" s="126"/>
      <c r="I12" s="125"/>
      <c r="J12" s="126"/>
      <c r="K12" s="135"/>
      <c r="L12" s="137"/>
      <c r="M12" s="126"/>
      <c r="N12" s="125"/>
      <c r="O12" s="126"/>
      <c r="P12" s="138"/>
      <c r="Q12" s="137"/>
      <c r="R12" s="126"/>
      <c r="S12" s="125"/>
      <c r="T12" s="126"/>
      <c r="U12" s="138"/>
      <c r="V12" s="103">
        <f t="shared" si="0"/>
        <v>0</v>
      </c>
    </row>
    <row r="13" spans="1:22" ht="25.5" customHeight="1">
      <c r="A13" s="147"/>
      <c r="B13" s="134"/>
      <c r="C13" s="135"/>
      <c r="D13" s="194"/>
      <c r="E13" s="136"/>
      <c r="F13" s="135"/>
      <c r="G13" s="137"/>
      <c r="H13" s="126"/>
      <c r="I13" s="125"/>
      <c r="J13" s="126"/>
      <c r="K13" s="139"/>
      <c r="L13" s="137"/>
      <c r="M13" s="126"/>
      <c r="N13" s="125"/>
      <c r="O13" s="126"/>
      <c r="P13" s="138"/>
      <c r="Q13" s="137"/>
      <c r="R13" s="126"/>
      <c r="S13" s="125"/>
      <c r="T13" s="126"/>
      <c r="U13" s="138"/>
      <c r="V13" s="103">
        <f t="shared" si="0"/>
        <v>0</v>
      </c>
    </row>
    <row r="14" spans="1:22" ht="25.5" customHeight="1">
      <c r="A14" s="147"/>
      <c r="B14" s="134"/>
      <c r="C14" s="135"/>
      <c r="D14" s="194"/>
      <c r="E14" s="136"/>
      <c r="F14" s="135"/>
      <c r="G14" s="137"/>
      <c r="H14" s="126"/>
      <c r="I14" s="125"/>
      <c r="J14" s="126"/>
      <c r="K14" s="135"/>
      <c r="L14" s="137"/>
      <c r="M14" s="126"/>
      <c r="N14" s="125"/>
      <c r="O14" s="126"/>
      <c r="P14" s="138"/>
      <c r="Q14" s="137"/>
      <c r="R14" s="126"/>
      <c r="S14" s="125"/>
      <c r="T14" s="126"/>
      <c r="U14" s="138"/>
      <c r="V14" s="103">
        <f t="shared" si="0"/>
        <v>0</v>
      </c>
    </row>
    <row r="15" spans="1:22" ht="25.5" customHeight="1">
      <c r="A15" s="147"/>
      <c r="B15" s="134"/>
      <c r="C15" s="135"/>
      <c r="D15" s="192"/>
      <c r="E15" s="136"/>
      <c r="F15" s="135"/>
      <c r="G15" s="137"/>
      <c r="H15" s="126"/>
      <c r="I15" s="125"/>
      <c r="J15" s="126"/>
      <c r="K15" s="135"/>
      <c r="L15" s="137"/>
      <c r="M15" s="126"/>
      <c r="N15" s="125"/>
      <c r="O15" s="126"/>
      <c r="P15" s="138"/>
      <c r="Q15" s="137"/>
      <c r="R15" s="126"/>
      <c r="S15" s="125"/>
      <c r="T15" s="126"/>
      <c r="U15" s="138"/>
      <c r="V15" s="103">
        <f t="shared" si="0"/>
        <v>0</v>
      </c>
    </row>
    <row r="16" spans="1:22" ht="25.5" customHeight="1">
      <c r="A16" s="147"/>
      <c r="B16" s="134"/>
      <c r="C16" s="126"/>
      <c r="D16" s="192"/>
      <c r="E16" s="126"/>
      <c r="F16" s="135"/>
      <c r="G16" s="137"/>
      <c r="H16" s="126"/>
      <c r="I16" s="125"/>
      <c r="J16" s="126"/>
      <c r="K16" s="135"/>
      <c r="L16" s="137"/>
      <c r="M16" s="126"/>
      <c r="N16" s="125"/>
      <c r="O16" s="126"/>
      <c r="P16" s="138"/>
      <c r="Q16" s="137"/>
      <c r="R16" s="126"/>
      <c r="S16" s="125"/>
      <c r="T16" s="126"/>
      <c r="U16" s="138"/>
      <c r="V16" s="103">
        <f t="shared" si="0"/>
        <v>0</v>
      </c>
    </row>
    <row r="17" spans="1:22" ht="25.5" customHeight="1">
      <c r="A17" s="147"/>
      <c r="B17" s="134"/>
      <c r="C17" s="126"/>
      <c r="D17" s="192"/>
      <c r="E17" s="126"/>
      <c r="F17" s="135"/>
      <c r="G17" s="137"/>
      <c r="H17" s="126"/>
      <c r="I17" s="125"/>
      <c r="J17" s="126"/>
      <c r="K17" s="135"/>
      <c r="L17" s="137"/>
      <c r="M17" s="126"/>
      <c r="N17" s="125"/>
      <c r="O17" s="126"/>
      <c r="P17" s="138"/>
      <c r="Q17" s="137"/>
      <c r="R17" s="126"/>
      <c r="S17" s="125"/>
      <c r="T17" s="126"/>
      <c r="U17" s="138"/>
      <c r="V17" s="103">
        <f t="shared" si="0"/>
        <v>0</v>
      </c>
    </row>
    <row r="18" spans="1:22" ht="25.5" customHeight="1">
      <c r="A18" s="147"/>
      <c r="B18" s="134"/>
      <c r="C18" s="126"/>
      <c r="D18" s="192"/>
      <c r="E18" s="126"/>
      <c r="F18" s="135"/>
      <c r="G18" s="137"/>
      <c r="H18" s="126"/>
      <c r="I18" s="125"/>
      <c r="J18" s="126"/>
      <c r="K18" s="135"/>
      <c r="L18" s="137"/>
      <c r="M18" s="126"/>
      <c r="N18" s="125"/>
      <c r="O18" s="126"/>
      <c r="P18" s="138"/>
      <c r="Q18" s="137"/>
      <c r="R18" s="126"/>
      <c r="S18" s="125"/>
      <c r="T18" s="126"/>
      <c r="U18" s="138"/>
      <c r="V18" s="103">
        <f t="shared" si="0"/>
        <v>0</v>
      </c>
    </row>
    <row r="19" spans="1:22" ht="25.5" customHeight="1">
      <c r="A19" s="147"/>
      <c r="B19" s="134"/>
      <c r="C19" s="126"/>
      <c r="D19" s="194"/>
      <c r="E19" s="126"/>
      <c r="F19" s="135"/>
      <c r="G19" s="137"/>
      <c r="H19" s="126"/>
      <c r="I19" s="125"/>
      <c r="J19" s="126"/>
      <c r="K19" s="135"/>
      <c r="L19" s="137"/>
      <c r="M19" s="126"/>
      <c r="N19" s="125"/>
      <c r="O19" s="126"/>
      <c r="P19" s="138"/>
      <c r="Q19" s="137"/>
      <c r="R19" s="126"/>
      <c r="S19" s="125"/>
      <c r="T19" s="126"/>
      <c r="U19" s="138"/>
      <c r="V19" s="103">
        <f t="shared" si="0"/>
        <v>0</v>
      </c>
    </row>
    <row r="20" spans="1:22" ht="25.5" customHeight="1">
      <c r="A20" s="147"/>
      <c r="B20" s="134"/>
      <c r="C20" s="126"/>
      <c r="D20" s="194"/>
      <c r="E20" s="126"/>
      <c r="F20" s="135"/>
      <c r="G20" s="137"/>
      <c r="H20" s="126"/>
      <c r="I20" s="125"/>
      <c r="J20" s="126"/>
      <c r="K20" s="135"/>
      <c r="L20" s="137"/>
      <c r="M20" s="126"/>
      <c r="N20" s="125"/>
      <c r="O20" s="126"/>
      <c r="P20" s="138"/>
      <c r="Q20" s="137"/>
      <c r="R20" s="126"/>
      <c r="S20" s="125"/>
      <c r="T20" s="126"/>
      <c r="U20" s="138"/>
      <c r="V20" s="103">
        <f t="shared" si="0"/>
        <v>0</v>
      </c>
    </row>
    <row r="21" spans="1:22" ht="25.5" customHeight="1">
      <c r="A21" s="147"/>
      <c r="B21" s="134"/>
      <c r="C21" s="126"/>
      <c r="D21" s="192"/>
      <c r="E21" s="126"/>
      <c r="F21" s="135"/>
      <c r="G21" s="137"/>
      <c r="H21" s="126"/>
      <c r="I21" s="125"/>
      <c r="J21" s="126"/>
      <c r="K21" s="135"/>
      <c r="L21" s="137"/>
      <c r="M21" s="126"/>
      <c r="N21" s="125"/>
      <c r="O21" s="126"/>
      <c r="P21" s="138"/>
      <c r="Q21" s="137"/>
      <c r="R21" s="126"/>
      <c r="S21" s="125"/>
      <c r="T21" s="126"/>
      <c r="U21" s="138"/>
      <c r="V21" s="103">
        <f t="shared" si="0"/>
        <v>0</v>
      </c>
    </row>
    <row r="22" spans="1:22" ht="25.5" customHeight="1">
      <c r="A22" s="147"/>
      <c r="B22" s="134"/>
      <c r="C22" s="126"/>
      <c r="D22" s="194"/>
      <c r="E22" s="126"/>
      <c r="F22" s="135"/>
      <c r="G22" s="137"/>
      <c r="H22" s="126"/>
      <c r="I22" s="125"/>
      <c r="J22" s="126"/>
      <c r="K22" s="135"/>
      <c r="L22" s="137"/>
      <c r="M22" s="126"/>
      <c r="N22" s="125"/>
      <c r="O22" s="126"/>
      <c r="P22" s="138"/>
      <c r="Q22" s="137"/>
      <c r="R22" s="126"/>
      <c r="S22" s="125"/>
      <c r="T22" s="126"/>
      <c r="U22" s="138"/>
      <c r="V22" s="103">
        <f t="shared" si="0"/>
        <v>0</v>
      </c>
    </row>
    <row r="23" spans="1:22" ht="25.5" customHeight="1">
      <c r="A23" s="147"/>
      <c r="B23" s="134"/>
      <c r="C23" s="126"/>
      <c r="D23" s="194"/>
      <c r="E23" s="126"/>
      <c r="F23" s="135"/>
      <c r="G23" s="137"/>
      <c r="H23" s="126"/>
      <c r="I23" s="125"/>
      <c r="J23" s="126"/>
      <c r="K23" s="135"/>
      <c r="L23" s="137"/>
      <c r="M23" s="126"/>
      <c r="N23" s="125"/>
      <c r="O23" s="126"/>
      <c r="P23" s="138"/>
      <c r="Q23" s="137"/>
      <c r="R23" s="126"/>
      <c r="S23" s="125"/>
      <c r="T23" s="126"/>
      <c r="U23" s="138"/>
      <c r="V23" s="103">
        <f t="shared" si="0"/>
        <v>0</v>
      </c>
    </row>
    <row r="24" spans="1:22" ht="25.5" customHeight="1">
      <c r="A24" s="147"/>
      <c r="B24" s="134"/>
      <c r="C24" s="126"/>
      <c r="D24" s="194"/>
      <c r="E24" s="126"/>
      <c r="F24" s="135"/>
      <c r="G24" s="137"/>
      <c r="H24" s="126"/>
      <c r="I24" s="125"/>
      <c r="J24" s="126"/>
      <c r="K24" s="135"/>
      <c r="L24" s="137"/>
      <c r="M24" s="126"/>
      <c r="N24" s="125"/>
      <c r="O24" s="126"/>
      <c r="P24" s="138"/>
      <c r="Q24" s="137"/>
      <c r="R24" s="126"/>
      <c r="S24" s="125"/>
      <c r="T24" s="126"/>
      <c r="U24" s="138"/>
      <c r="V24" s="103">
        <f t="shared" si="0"/>
        <v>0</v>
      </c>
    </row>
    <row r="25" spans="1:22" ht="25.5" customHeight="1">
      <c r="A25" s="147"/>
      <c r="B25" s="134"/>
      <c r="C25" s="126"/>
      <c r="D25" s="194"/>
      <c r="E25" s="126"/>
      <c r="F25" s="135"/>
      <c r="G25" s="137"/>
      <c r="H25" s="126"/>
      <c r="I25" s="125"/>
      <c r="J25" s="126"/>
      <c r="K25" s="135"/>
      <c r="L25" s="137"/>
      <c r="M25" s="126"/>
      <c r="N25" s="125"/>
      <c r="O25" s="126"/>
      <c r="P25" s="138"/>
      <c r="Q25" s="137"/>
      <c r="R25" s="126"/>
      <c r="S25" s="125"/>
      <c r="T25" s="126"/>
      <c r="U25" s="138"/>
      <c r="V25" s="103">
        <f t="shared" si="0"/>
        <v>0</v>
      </c>
    </row>
    <row r="26" spans="1:22" ht="25.5" customHeight="1">
      <c r="A26" s="147"/>
      <c r="B26" s="134"/>
      <c r="C26" s="126"/>
      <c r="D26" s="194"/>
      <c r="E26" s="126"/>
      <c r="F26" s="135"/>
      <c r="G26" s="137"/>
      <c r="H26" s="126"/>
      <c r="I26" s="125"/>
      <c r="J26" s="126"/>
      <c r="K26" s="135"/>
      <c r="L26" s="137"/>
      <c r="M26" s="126"/>
      <c r="N26" s="125"/>
      <c r="O26" s="126"/>
      <c r="P26" s="138"/>
      <c r="Q26" s="137"/>
      <c r="R26" s="126"/>
      <c r="S26" s="125"/>
      <c r="T26" s="126"/>
      <c r="U26" s="138"/>
      <c r="V26" s="103">
        <f t="shared" si="0"/>
        <v>0</v>
      </c>
    </row>
    <row r="27" spans="1:22" ht="25.5" customHeight="1">
      <c r="A27" s="147"/>
      <c r="B27" s="134"/>
      <c r="C27" s="126"/>
      <c r="D27" s="194"/>
      <c r="E27" s="126"/>
      <c r="F27" s="135"/>
      <c r="G27" s="137"/>
      <c r="H27" s="126"/>
      <c r="I27" s="125"/>
      <c r="J27" s="126"/>
      <c r="K27" s="135"/>
      <c r="L27" s="137"/>
      <c r="M27" s="126"/>
      <c r="N27" s="125"/>
      <c r="O27" s="126"/>
      <c r="P27" s="138"/>
      <c r="Q27" s="137"/>
      <c r="R27" s="126"/>
      <c r="S27" s="125"/>
      <c r="T27" s="126"/>
      <c r="U27" s="138"/>
      <c r="V27" s="103">
        <f t="shared" si="0"/>
        <v>0</v>
      </c>
    </row>
    <row r="28" spans="1:28" ht="25.5" customHeight="1">
      <c r="A28" s="147"/>
      <c r="B28" s="134"/>
      <c r="C28" s="126"/>
      <c r="D28" s="194"/>
      <c r="E28" s="126"/>
      <c r="F28" s="135"/>
      <c r="G28" s="137"/>
      <c r="H28" s="126"/>
      <c r="I28" s="125"/>
      <c r="J28" s="126"/>
      <c r="K28" s="135"/>
      <c r="L28" s="137"/>
      <c r="M28" s="126"/>
      <c r="N28" s="125"/>
      <c r="O28" s="126"/>
      <c r="P28" s="138"/>
      <c r="Q28" s="137"/>
      <c r="R28" s="126"/>
      <c r="S28" s="125"/>
      <c r="T28" s="126"/>
      <c r="U28" s="138"/>
      <c r="V28" s="103">
        <f t="shared" si="0"/>
        <v>0</v>
      </c>
      <c r="AB28" s="296"/>
    </row>
    <row r="29" spans="1:22" ht="25.5" customHeight="1">
      <c r="A29" s="147"/>
      <c r="B29" s="134"/>
      <c r="C29" s="126"/>
      <c r="D29" s="194"/>
      <c r="E29" s="126"/>
      <c r="F29" s="135"/>
      <c r="G29" s="137"/>
      <c r="H29" s="126"/>
      <c r="I29" s="125"/>
      <c r="J29" s="126"/>
      <c r="K29" s="135"/>
      <c r="L29" s="137"/>
      <c r="M29" s="126"/>
      <c r="N29" s="125"/>
      <c r="O29" s="126"/>
      <c r="P29" s="138"/>
      <c r="Q29" s="137"/>
      <c r="R29" s="126"/>
      <c r="S29" s="125"/>
      <c r="T29" s="126"/>
      <c r="U29" s="138"/>
      <c r="V29" s="103">
        <f t="shared" si="0"/>
        <v>0</v>
      </c>
    </row>
    <row r="30" spans="1:22" ht="25.5" customHeight="1">
      <c r="A30" s="147"/>
      <c r="B30" s="134"/>
      <c r="C30" s="126"/>
      <c r="D30" s="194"/>
      <c r="E30" s="126"/>
      <c r="F30" s="135"/>
      <c r="G30" s="137"/>
      <c r="H30" s="126"/>
      <c r="I30" s="125"/>
      <c r="J30" s="126"/>
      <c r="K30" s="135"/>
      <c r="L30" s="137"/>
      <c r="M30" s="126"/>
      <c r="N30" s="125"/>
      <c r="O30" s="126"/>
      <c r="P30" s="138"/>
      <c r="Q30" s="137"/>
      <c r="R30" s="126"/>
      <c r="S30" s="125"/>
      <c r="T30" s="126"/>
      <c r="U30" s="138"/>
      <c r="V30" s="103">
        <f t="shared" si="0"/>
        <v>0</v>
      </c>
    </row>
    <row r="31" spans="1:22" ht="25.5" customHeight="1">
      <c r="A31" s="147"/>
      <c r="B31" s="134"/>
      <c r="C31" s="126"/>
      <c r="D31" s="194"/>
      <c r="E31" s="126"/>
      <c r="F31" s="135"/>
      <c r="G31" s="137"/>
      <c r="H31" s="126"/>
      <c r="I31" s="125"/>
      <c r="J31" s="126"/>
      <c r="K31" s="135"/>
      <c r="L31" s="137"/>
      <c r="M31" s="126"/>
      <c r="N31" s="125"/>
      <c r="O31" s="126"/>
      <c r="P31" s="138"/>
      <c r="Q31" s="137"/>
      <c r="R31" s="126"/>
      <c r="S31" s="125"/>
      <c r="T31" s="126"/>
      <c r="U31" s="138"/>
      <c r="V31" s="103">
        <f t="shared" si="0"/>
        <v>0</v>
      </c>
    </row>
    <row r="32" spans="1:22" ht="25.5" customHeight="1">
      <c r="A32" s="148"/>
      <c r="B32" s="134"/>
      <c r="C32" s="126"/>
      <c r="D32" s="194"/>
      <c r="E32" s="126"/>
      <c r="F32" s="135"/>
      <c r="G32" s="137"/>
      <c r="H32" s="126"/>
      <c r="I32" s="125"/>
      <c r="J32" s="126"/>
      <c r="K32" s="135"/>
      <c r="L32" s="137"/>
      <c r="M32" s="126"/>
      <c r="N32" s="125"/>
      <c r="O32" s="126"/>
      <c r="P32" s="138"/>
      <c r="Q32" s="137"/>
      <c r="R32" s="126"/>
      <c r="S32" s="125"/>
      <c r="T32" s="126"/>
      <c r="U32" s="138"/>
      <c r="V32" s="103">
        <f t="shared" si="0"/>
        <v>0</v>
      </c>
    </row>
    <row r="33" spans="1:22" ht="25.5" customHeight="1" thickBot="1">
      <c r="A33" s="149"/>
      <c r="B33" s="140"/>
      <c r="C33" s="141"/>
      <c r="D33" s="195"/>
      <c r="E33" s="141"/>
      <c r="F33" s="143"/>
      <c r="G33" s="144"/>
      <c r="H33" s="141"/>
      <c r="I33" s="142"/>
      <c r="J33" s="141"/>
      <c r="K33" s="143"/>
      <c r="L33" s="144"/>
      <c r="M33" s="141"/>
      <c r="N33" s="142"/>
      <c r="O33" s="141"/>
      <c r="P33" s="145"/>
      <c r="Q33" s="144"/>
      <c r="R33" s="141"/>
      <c r="S33" s="142"/>
      <c r="T33" s="141"/>
      <c r="U33" s="145"/>
      <c r="V33" s="103">
        <f t="shared" si="0"/>
        <v>0</v>
      </c>
    </row>
    <row r="34" spans="1:21" ht="25.5" customHeight="1">
      <c r="A34" s="116">
        <f>COUNTA(A10:A33)</f>
        <v>0</v>
      </c>
      <c r="B34" s="243" t="s">
        <v>159</v>
      </c>
      <c r="C34" s="243"/>
      <c r="D34" s="117"/>
      <c r="E34" s="116"/>
      <c r="F34" s="116"/>
      <c r="G34" s="116">
        <f>COUNTA(G10:G33)</f>
        <v>0</v>
      </c>
      <c r="H34" s="116" t="s">
        <v>160</v>
      </c>
      <c r="I34" s="117"/>
      <c r="J34" s="116"/>
      <c r="K34" s="116"/>
      <c r="L34" s="116">
        <f>COUNTA(L10:L33)</f>
        <v>0</v>
      </c>
      <c r="M34" s="116" t="s">
        <v>161</v>
      </c>
      <c r="N34" s="117"/>
      <c r="O34" s="116"/>
      <c r="P34" s="116"/>
      <c r="Q34" s="116">
        <f>COUNTA(Q10:Q33)</f>
        <v>0</v>
      </c>
      <c r="R34" s="116" t="s">
        <v>162</v>
      </c>
      <c r="S34" s="117"/>
      <c r="T34" s="116"/>
      <c r="U34" s="116"/>
    </row>
    <row r="35" spans="1:21" ht="25.5" customHeight="1">
      <c r="A35" s="116"/>
      <c r="B35" s="118"/>
      <c r="C35" s="116"/>
      <c r="D35" s="117"/>
      <c r="E35" s="116"/>
      <c r="F35" s="116"/>
      <c r="G35" s="116"/>
      <c r="H35" s="116"/>
      <c r="I35" s="117"/>
      <c r="J35" s="116"/>
      <c r="K35" s="116"/>
      <c r="L35" s="116"/>
      <c r="M35" s="116"/>
      <c r="N35" s="117"/>
      <c r="O35" s="116"/>
      <c r="P35" s="116"/>
      <c r="Q35" s="116"/>
      <c r="R35" s="116"/>
      <c r="S35" s="117"/>
      <c r="T35" s="116"/>
      <c r="U35" s="116"/>
    </row>
    <row r="36" spans="1:21" ht="25.5" customHeight="1">
      <c r="A36" s="116"/>
      <c r="B36" s="118"/>
      <c r="C36" s="116"/>
      <c r="D36" s="117"/>
      <c r="E36" s="116"/>
      <c r="F36" s="116"/>
      <c r="G36" s="116"/>
      <c r="H36" s="116"/>
      <c r="I36" s="117"/>
      <c r="J36" s="116"/>
      <c r="K36" s="116"/>
      <c r="L36" s="116"/>
      <c r="M36" s="116"/>
      <c r="N36" s="117"/>
      <c r="O36" s="116"/>
      <c r="P36" s="116"/>
      <c r="Q36" s="116"/>
      <c r="R36" s="116"/>
      <c r="S36" s="117"/>
      <c r="T36" s="116"/>
      <c r="U36" s="116"/>
    </row>
    <row r="37" spans="1:21" ht="25.5" customHeight="1">
      <c r="A37" s="116"/>
      <c r="B37" s="118"/>
      <c r="C37" s="116"/>
      <c r="D37" s="117"/>
      <c r="E37" s="116"/>
      <c r="F37" s="116"/>
      <c r="G37" s="116"/>
      <c r="H37" s="116"/>
      <c r="I37" s="117"/>
      <c r="J37" s="116"/>
      <c r="K37" s="116"/>
      <c r="L37" s="116"/>
      <c r="M37" s="116"/>
      <c r="N37" s="117"/>
      <c r="O37" s="116"/>
      <c r="P37" s="116"/>
      <c r="Q37" s="116"/>
      <c r="R37" s="116"/>
      <c r="S37" s="117"/>
      <c r="T37" s="116"/>
      <c r="U37" s="116"/>
    </row>
    <row r="38" spans="1:21" ht="25.5" customHeight="1">
      <c r="A38" s="116"/>
      <c r="B38" s="118"/>
      <c r="C38" s="116"/>
      <c r="D38" s="117"/>
      <c r="E38" s="116"/>
      <c r="F38" s="116"/>
      <c r="G38" s="116"/>
      <c r="H38" s="116"/>
      <c r="I38" s="117"/>
      <c r="J38" s="116"/>
      <c r="K38" s="116"/>
      <c r="L38" s="116"/>
      <c r="M38" s="116"/>
      <c r="N38" s="117"/>
      <c r="O38" s="116"/>
      <c r="P38" s="116"/>
      <c r="Q38" s="116"/>
      <c r="R38" s="116"/>
      <c r="S38" s="117"/>
      <c r="T38" s="116"/>
      <c r="U38" s="116"/>
    </row>
    <row r="39" spans="1:21" ht="25.5" customHeight="1">
      <c r="A39" s="116"/>
      <c r="B39" s="118"/>
      <c r="C39" s="116"/>
      <c r="D39" s="117"/>
      <c r="E39" s="116"/>
      <c r="F39" s="116"/>
      <c r="G39" s="116"/>
      <c r="H39" s="116"/>
      <c r="I39" s="117"/>
      <c r="J39" s="116"/>
      <c r="K39" s="116"/>
      <c r="L39" s="116"/>
      <c r="M39" s="116"/>
      <c r="N39" s="117"/>
      <c r="O39" s="116"/>
      <c r="P39" s="116"/>
      <c r="Q39" s="116"/>
      <c r="R39" s="116"/>
      <c r="S39" s="117"/>
      <c r="T39" s="116"/>
      <c r="U39" s="116"/>
    </row>
    <row r="40" spans="1:21" ht="25.5" customHeight="1">
      <c r="A40" s="116"/>
      <c r="B40" s="118"/>
      <c r="C40" s="116"/>
      <c r="D40" s="117"/>
      <c r="E40" s="116"/>
      <c r="F40" s="116"/>
      <c r="G40" s="116"/>
      <c r="H40" s="116"/>
      <c r="I40" s="117"/>
      <c r="J40" s="116"/>
      <c r="K40" s="116"/>
      <c r="L40" s="116"/>
      <c r="M40" s="116"/>
      <c r="N40" s="117"/>
      <c r="O40" s="116"/>
      <c r="P40" s="116"/>
      <c r="Q40" s="116"/>
      <c r="R40" s="116"/>
      <c r="S40" s="117"/>
      <c r="T40" s="116"/>
      <c r="U40" s="116"/>
    </row>
    <row r="41" spans="1:21" ht="25.5" customHeight="1">
      <c r="A41" s="121"/>
      <c r="B41" s="98"/>
      <c r="C41" s="118"/>
      <c r="D41" s="117"/>
      <c r="E41" s="116"/>
      <c r="F41" s="116"/>
      <c r="G41" s="116"/>
      <c r="H41" s="116"/>
      <c r="I41" s="117"/>
      <c r="J41" s="116"/>
      <c r="K41" s="116"/>
      <c r="L41" s="116"/>
      <c r="M41" s="116"/>
      <c r="N41" s="117"/>
      <c r="O41" s="116"/>
      <c r="P41" s="116"/>
      <c r="Q41" s="116"/>
      <c r="R41" s="116"/>
      <c r="S41" s="117"/>
      <c r="T41" s="116"/>
      <c r="U41" s="116"/>
    </row>
    <row r="42" spans="1:21" ht="25.5" customHeight="1">
      <c r="A42" s="116"/>
      <c r="B42" s="118"/>
      <c r="C42" s="116"/>
      <c r="D42" s="117"/>
      <c r="E42" s="116"/>
      <c r="F42" s="116"/>
      <c r="G42" s="116"/>
      <c r="H42" s="116"/>
      <c r="I42" s="117"/>
      <c r="J42" s="116"/>
      <c r="K42" s="116"/>
      <c r="L42" s="116"/>
      <c r="M42" s="116"/>
      <c r="N42" s="117"/>
      <c r="O42" s="116"/>
      <c r="P42" s="116"/>
      <c r="Q42" s="116"/>
      <c r="R42" s="116"/>
      <c r="S42" s="117"/>
      <c r="T42" s="116"/>
      <c r="U42" s="116"/>
    </row>
    <row r="43" spans="1:10" ht="25.5" customHeight="1">
      <c r="A43" s="105" t="s">
        <v>146</v>
      </c>
      <c r="B43" s="99"/>
      <c r="C43" s="99"/>
      <c r="D43" s="99"/>
      <c r="E43" s="100"/>
      <c r="H43" s="106" t="s">
        <v>196</v>
      </c>
      <c r="I43" s="100"/>
      <c r="J43" s="102"/>
    </row>
    <row r="44" spans="1:21" ht="25.5" customHeight="1">
      <c r="A44" s="107" t="s">
        <v>147</v>
      </c>
      <c r="B44" s="295">
        <f>IF(B6&gt;0,B6,"")</f>
      </c>
      <c r="C44" s="119"/>
      <c r="D44" s="119"/>
      <c r="E44" s="107" t="s">
        <v>148</v>
      </c>
      <c r="F44" s="107"/>
      <c r="G44" s="244">
        <f ca="1">TODAY()</f>
        <v>40736</v>
      </c>
      <c r="H44" s="245"/>
      <c r="I44" s="108" t="s">
        <v>149</v>
      </c>
      <c r="J44" s="240"/>
      <c r="K44" s="240"/>
      <c r="L44" s="107"/>
      <c r="M44" s="107"/>
      <c r="N44" s="109" t="s">
        <v>150</v>
      </c>
      <c r="O44" s="110">
        <v>2</v>
      </c>
      <c r="P44" s="107"/>
      <c r="Q44" s="107"/>
      <c r="R44" s="107"/>
      <c r="S44" s="107"/>
      <c r="T44" s="107"/>
      <c r="U44" s="107"/>
    </row>
    <row r="45" ht="25.5" customHeight="1" thickBot="1"/>
    <row r="46" spans="1:21" ht="25.5" customHeight="1" thickBot="1">
      <c r="A46" s="250" t="s">
        <v>151</v>
      </c>
      <c r="B46" s="247" t="s">
        <v>152</v>
      </c>
      <c r="C46" s="248"/>
      <c r="D46" s="248"/>
      <c r="E46" s="248"/>
      <c r="F46" s="249"/>
      <c r="G46" s="247" t="s">
        <v>153</v>
      </c>
      <c r="H46" s="248"/>
      <c r="I46" s="248"/>
      <c r="J46" s="248"/>
      <c r="K46" s="249"/>
      <c r="L46" s="247" t="s">
        <v>154</v>
      </c>
      <c r="M46" s="248"/>
      <c r="N46" s="248"/>
      <c r="O46" s="248"/>
      <c r="P46" s="249"/>
      <c r="Q46" s="247" t="s">
        <v>155</v>
      </c>
      <c r="R46" s="248"/>
      <c r="S46" s="248"/>
      <c r="T46" s="248"/>
      <c r="U46" s="249"/>
    </row>
    <row r="47" spans="1:21" ht="25.5" customHeight="1" thickBot="1">
      <c r="A47" s="251"/>
      <c r="B47" s="122" t="s">
        <v>17</v>
      </c>
      <c r="C47" s="123" t="s">
        <v>54</v>
      </c>
      <c r="D47" s="123" t="s">
        <v>156</v>
      </c>
      <c r="E47" s="123" t="s">
        <v>57</v>
      </c>
      <c r="F47" s="112" t="s">
        <v>55</v>
      </c>
      <c r="G47" s="124" t="s">
        <v>17</v>
      </c>
      <c r="H47" s="123" t="s">
        <v>54</v>
      </c>
      <c r="I47" s="123" t="s">
        <v>156</v>
      </c>
      <c r="J47" s="123" t="s">
        <v>57</v>
      </c>
      <c r="K47" s="112" t="s">
        <v>55</v>
      </c>
      <c r="L47" s="124" t="s">
        <v>17</v>
      </c>
      <c r="M47" s="123" t="s">
        <v>54</v>
      </c>
      <c r="N47" s="123" t="s">
        <v>156</v>
      </c>
      <c r="O47" s="123" t="s">
        <v>57</v>
      </c>
      <c r="P47" s="112" t="s">
        <v>55</v>
      </c>
      <c r="Q47" s="124" t="s">
        <v>17</v>
      </c>
      <c r="R47" s="123" t="s">
        <v>54</v>
      </c>
      <c r="S47" s="123" t="s">
        <v>156</v>
      </c>
      <c r="T47" s="123" t="s">
        <v>57</v>
      </c>
      <c r="U47" s="112" t="s">
        <v>55</v>
      </c>
    </row>
    <row r="48" spans="1:22" ht="25.5" customHeight="1">
      <c r="A48" s="114"/>
      <c r="B48" s="150"/>
      <c r="C48" s="151"/>
      <c r="D48" s="152"/>
      <c r="E48" s="151"/>
      <c r="F48" s="153"/>
      <c r="G48" s="154"/>
      <c r="H48" s="151"/>
      <c r="I48" s="152"/>
      <c r="J48" s="151"/>
      <c r="K48" s="153"/>
      <c r="L48" s="154"/>
      <c r="M48" s="151"/>
      <c r="N48" s="152"/>
      <c r="O48" s="151"/>
      <c r="P48" s="155"/>
      <c r="Q48" s="154"/>
      <c r="R48" s="151"/>
      <c r="S48" s="152"/>
      <c r="T48" s="151"/>
      <c r="U48" s="155"/>
      <c r="V48" s="103">
        <f aca="true" t="shared" si="1" ref="V48:V74">IF(A48&lt;&gt;"",COUNTIF(A$10:A$74,A48),0)</f>
        <v>0</v>
      </c>
    </row>
    <row r="49" spans="1:22" ht="25.5" customHeight="1">
      <c r="A49" s="114"/>
      <c r="B49" s="156"/>
      <c r="C49" s="157"/>
      <c r="D49" s="127"/>
      <c r="E49" s="157"/>
      <c r="F49" s="158"/>
      <c r="G49" s="159"/>
      <c r="H49" s="157"/>
      <c r="I49" s="127"/>
      <c r="J49" s="157"/>
      <c r="K49" s="160"/>
      <c r="L49" s="159"/>
      <c r="M49" s="157"/>
      <c r="N49" s="127"/>
      <c r="O49" s="157"/>
      <c r="P49" s="161"/>
      <c r="Q49" s="159"/>
      <c r="R49" s="157"/>
      <c r="S49" s="127"/>
      <c r="T49" s="157"/>
      <c r="U49" s="161"/>
      <c r="V49" s="103">
        <f t="shared" si="1"/>
        <v>0</v>
      </c>
    </row>
    <row r="50" spans="1:22" ht="25.5" customHeight="1">
      <c r="A50" s="114"/>
      <c r="B50" s="156"/>
      <c r="C50" s="162"/>
      <c r="D50" s="127"/>
      <c r="E50" s="157"/>
      <c r="F50" s="158"/>
      <c r="G50" s="159"/>
      <c r="H50" s="157"/>
      <c r="I50" s="127"/>
      <c r="J50" s="157"/>
      <c r="K50" s="158"/>
      <c r="L50" s="159"/>
      <c r="M50" s="157"/>
      <c r="N50" s="127"/>
      <c r="O50" s="157"/>
      <c r="P50" s="161"/>
      <c r="Q50" s="159"/>
      <c r="R50" s="157"/>
      <c r="S50" s="127"/>
      <c r="T50" s="157"/>
      <c r="U50" s="161"/>
      <c r="V50" s="103">
        <f t="shared" si="1"/>
        <v>0</v>
      </c>
    </row>
    <row r="51" spans="1:22" ht="25.5" customHeight="1">
      <c r="A51" s="114"/>
      <c r="B51" s="156"/>
      <c r="C51" s="157"/>
      <c r="D51" s="127"/>
      <c r="E51" s="157"/>
      <c r="F51" s="158"/>
      <c r="G51" s="159"/>
      <c r="H51" s="157"/>
      <c r="I51" s="127"/>
      <c r="J51" s="157"/>
      <c r="K51" s="158"/>
      <c r="L51" s="159"/>
      <c r="M51" s="157"/>
      <c r="N51" s="127"/>
      <c r="O51" s="157"/>
      <c r="P51" s="161"/>
      <c r="Q51" s="159"/>
      <c r="R51" s="157"/>
      <c r="S51" s="127"/>
      <c r="T51" s="157"/>
      <c r="U51" s="161"/>
      <c r="V51" s="103">
        <f t="shared" si="1"/>
        <v>0</v>
      </c>
    </row>
    <row r="52" spans="1:22" ht="25.5" customHeight="1">
      <c r="A52" s="114"/>
      <c r="B52" s="156"/>
      <c r="C52" s="157"/>
      <c r="D52" s="127"/>
      <c r="E52" s="157"/>
      <c r="F52" s="158"/>
      <c r="G52" s="159"/>
      <c r="H52" s="157"/>
      <c r="I52" s="127"/>
      <c r="J52" s="157"/>
      <c r="K52" s="158"/>
      <c r="L52" s="159"/>
      <c r="M52" s="157"/>
      <c r="N52" s="127"/>
      <c r="O52" s="157"/>
      <c r="P52" s="161"/>
      <c r="Q52" s="159"/>
      <c r="R52" s="157"/>
      <c r="S52" s="127"/>
      <c r="T52" s="157"/>
      <c r="U52" s="161"/>
      <c r="V52" s="103">
        <f t="shared" si="1"/>
        <v>0</v>
      </c>
    </row>
    <row r="53" spans="1:22" ht="25.5" customHeight="1">
      <c r="A53" s="114"/>
      <c r="B53" s="156"/>
      <c r="C53" s="157"/>
      <c r="D53" s="127"/>
      <c r="E53" s="157"/>
      <c r="F53" s="158"/>
      <c r="G53" s="159"/>
      <c r="H53" s="157"/>
      <c r="I53" s="127"/>
      <c r="J53" s="157"/>
      <c r="K53" s="158"/>
      <c r="L53" s="159"/>
      <c r="M53" s="157"/>
      <c r="N53" s="127"/>
      <c r="O53" s="157"/>
      <c r="P53" s="161"/>
      <c r="Q53" s="159"/>
      <c r="R53" s="157"/>
      <c r="S53" s="127"/>
      <c r="T53" s="157"/>
      <c r="U53" s="161"/>
      <c r="V53" s="103">
        <f t="shared" si="1"/>
        <v>0</v>
      </c>
    </row>
    <row r="54" spans="1:22" ht="25.5" customHeight="1">
      <c r="A54" s="114"/>
      <c r="B54" s="156"/>
      <c r="C54" s="157"/>
      <c r="D54" s="127"/>
      <c r="E54" s="157"/>
      <c r="F54" s="158"/>
      <c r="G54" s="159"/>
      <c r="H54" s="157"/>
      <c r="I54" s="127"/>
      <c r="J54" s="157"/>
      <c r="K54" s="158"/>
      <c r="L54" s="159"/>
      <c r="M54" s="157"/>
      <c r="N54" s="127"/>
      <c r="O54" s="157"/>
      <c r="P54" s="161"/>
      <c r="Q54" s="159"/>
      <c r="R54" s="157"/>
      <c r="S54" s="127"/>
      <c r="T54" s="157"/>
      <c r="U54" s="161"/>
      <c r="V54" s="103">
        <f t="shared" si="1"/>
        <v>0</v>
      </c>
    </row>
    <row r="55" spans="1:22" ht="25.5" customHeight="1">
      <c r="A55" s="114"/>
      <c r="B55" s="156"/>
      <c r="C55" s="157"/>
      <c r="D55" s="127"/>
      <c r="E55" s="157"/>
      <c r="F55" s="160"/>
      <c r="G55" s="159"/>
      <c r="H55" s="157"/>
      <c r="I55" s="127"/>
      <c r="J55" s="157"/>
      <c r="K55" s="158"/>
      <c r="L55" s="159"/>
      <c r="M55" s="157"/>
      <c r="N55" s="127"/>
      <c r="O55" s="157"/>
      <c r="P55" s="161"/>
      <c r="Q55" s="159"/>
      <c r="R55" s="157"/>
      <c r="S55" s="127"/>
      <c r="T55" s="157"/>
      <c r="U55" s="161"/>
      <c r="V55" s="103">
        <f t="shared" si="1"/>
        <v>0</v>
      </c>
    </row>
    <row r="56" spans="1:22" ht="25.5" customHeight="1">
      <c r="A56" s="114"/>
      <c r="B56" s="156"/>
      <c r="C56" s="157"/>
      <c r="D56" s="127"/>
      <c r="E56" s="157"/>
      <c r="F56" s="158"/>
      <c r="G56" s="159"/>
      <c r="H56" s="157"/>
      <c r="I56" s="127"/>
      <c r="J56" s="157"/>
      <c r="K56" s="158"/>
      <c r="L56" s="159"/>
      <c r="M56" s="157"/>
      <c r="N56" s="127"/>
      <c r="O56" s="157"/>
      <c r="P56" s="161"/>
      <c r="Q56" s="159"/>
      <c r="R56" s="157"/>
      <c r="S56" s="127"/>
      <c r="T56" s="157"/>
      <c r="U56" s="161"/>
      <c r="V56" s="103">
        <f t="shared" si="1"/>
        <v>0</v>
      </c>
    </row>
    <row r="57" spans="1:22" ht="25.5" customHeight="1">
      <c r="A57" s="114"/>
      <c r="B57" s="156"/>
      <c r="C57" s="157"/>
      <c r="D57" s="127"/>
      <c r="E57" s="157"/>
      <c r="F57" s="158"/>
      <c r="G57" s="159"/>
      <c r="H57" s="157"/>
      <c r="I57" s="127"/>
      <c r="J57" s="157"/>
      <c r="K57" s="158"/>
      <c r="L57" s="159"/>
      <c r="M57" s="157"/>
      <c r="N57" s="127"/>
      <c r="O57" s="157"/>
      <c r="P57" s="161"/>
      <c r="Q57" s="159"/>
      <c r="R57" s="157"/>
      <c r="S57" s="127"/>
      <c r="T57" s="157"/>
      <c r="U57" s="161"/>
      <c r="V57" s="103">
        <f t="shared" si="1"/>
        <v>0</v>
      </c>
    </row>
    <row r="58" spans="1:22" ht="25.5" customHeight="1">
      <c r="A58" s="114"/>
      <c r="B58" s="156"/>
      <c r="C58" s="157"/>
      <c r="D58" s="127"/>
      <c r="E58" s="157"/>
      <c r="F58" s="158"/>
      <c r="G58" s="159"/>
      <c r="H58" s="157"/>
      <c r="I58" s="127"/>
      <c r="J58" s="157"/>
      <c r="K58" s="158"/>
      <c r="L58" s="159"/>
      <c r="M58" s="157"/>
      <c r="N58" s="127"/>
      <c r="O58" s="157"/>
      <c r="P58" s="161"/>
      <c r="Q58" s="159"/>
      <c r="R58" s="157"/>
      <c r="S58" s="127"/>
      <c r="T58" s="157"/>
      <c r="U58" s="161"/>
      <c r="V58" s="103">
        <f t="shared" si="1"/>
        <v>0</v>
      </c>
    </row>
    <row r="59" spans="1:22" ht="25.5" customHeight="1">
      <c r="A59" s="114"/>
      <c r="B59" s="156"/>
      <c r="C59" s="157"/>
      <c r="D59" s="127"/>
      <c r="E59" s="157"/>
      <c r="F59" s="158"/>
      <c r="G59" s="159"/>
      <c r="H59" s="157"/>
      <c r="I59" s="127"/>
      <c r="J59" s="157"/>
      <c r="K59" s="158"/>
      <c r="L59" s="159"/>
      <c r="M59" s="157"/>
      <c r="N59" s="127"/>
      <c r="O59" s="157"/>
      <c r="P59" s="161"/>
      <c r="Q59" s="159"/>
      <c r="R59" s="157"/>
      <c r="S59" s="127"/>
      <c r="T59" s="157"/>
      <c r="U59" s="161"/>
      <c r="V59" s="103">
        <f t="shared" si="1"/>
        <v>0</v>
      </c>
    </row>
    <row r="60" spans="1:22" ht="25.5" customHeight="1">
      <c r="A60" s="114"/>
      <c r="B60" s="156"/>
      <c r="C60" s="157"/>
      <c r="D60" s="127"/>
      <c r="E60" s="157"/>
      <c r="F60" s="158"/>
      <c r="G60" s="159"/>
      <c r="H60" s="157"/>
      <c r="I60" s="127"/>
      <c r="J60" s="157"/>
      <c r="K60" s="158"/>
      <c r="L60" s="159"/>
      <c r="M60" s="157"/>
      <c r="N60" s="127"/>
      <c r="O60" s="157"/>
      <c r="P60" s="161"/>
      <c r="Q60" s="159"/>
      <c r="R60" s="157"/>
      <c r="S60" s="127"/>
      <c r="T60" s="157"/>
      <c r="U60" s="161"/>
      <c r="V60" s="103">
        <f t="shared" si="1"/>
        <v>0</v>
      </c>
    </row>
    <row r="61" spans="1:22" ht="25.5" customHeight="1">
      <c r="A61" s="114"/>
      <c r="B61" s="156"/>
      <c r="C61" s="157"/>
      <c r="D61" s="127"/>
      <c r="E61" s="157"/>
      <c r="F61" s="158"/>
      <c r="G61" s="159"/>
      <c r="H61" s="157"/>
      <c r="I61" s="127"/>
      <c r="J61" s="157"/>
      <c r="K61" s="158"/>
      <c r="L61" s="159"/>
      <c r="M61" s="157"/>
      <c r="N61" s="127"/>
      <c r="O61" s="157"/>
      <c r="P61" s="161"/>
      <c r="Q61" s="159"/>
      <c r="R61" s="157"/>
      <c r="S61" s="127"/>
      <c r="T61" s="157"/>
      <c r="U61" s="161"/>
      <c r="V61" s="103">
        <f t="shared" si="1"/>
        <v>0</v>
      </c>
    </row>
    <row r="62" spans="1:22" ht="25.5" customHeight="1">
      <c r="A62" s="114"/>
      <c r="B62" s="156"/>
      <c r="C62" s="157"/>
      <c r="D62" s="127"/>
      <c r="E62" s="157"/>
      <c r="F62" s="158"/>
      <c r="G62" s="159"/>
      <c r="H62" s="157"/>
      <c r="I62" s="127"/>
      <c r="J62" s="157"/>
      <c r="K62" s="158"/>
      <c r="L62" s="159"/>
      <c r="M62" s="157"/>
      <c r="N62" s="127"/>
      <c r="O62" s="157"/>
      <c r="P62" s="161"/>
      <c r="Q62" s="159"/>
      <c r="R62" s="157"/>
      <c r="S62" s="127"/>
      <c r="T62" s="157"/>
      <c r="U62" s="161"/>
      <c r="V62" s="103">
        <f t="shared" si="1"/>
        <v>0</v>
      </c>
    </row>
    <row r="63" spans="1:22" ht="25.5" customHeight="1">
      <c r="A63" s="114"/>
      <c r="B63" s="156"/>
      <c r="C63" s="157"/>
      <c r="D63" s="127"/>
      <c r="E63" s="157"/>
      <c r="F63" s="158"/>
      <c r="G63" s="159"/>
      <c r="H63" s="157"/>
      <c r="I63" s="127"/>
      <c r="J63" s="157"/>
      <c r="K63" s="158"/>
      <c r="L63" s="159"/>
      <c r="M63" s="157"/>
      <c r="N63" s="127"/>
      <c r="O63" s="157"/>
      <c r="P63" s="161"/>
      <c r="Q63" s="159"/>
      <c r="R63" s="157"/>
      <c r="S63" s="127"/>
      <c r="T63" s="157"/>
      <c r="U63" s="161"/>
      <c r="V63" s="103">
        <f t="shared" si="1"/>
        <v>0</v>
      </c>
    </row>
    <row r="64" spans="1:22" ht="25.5" customHeight="1">
      <c r="A64" s="114"/>
      <c r="B64" s="156"/>
      <c r="C64" s="157"/>
      <c r="D64" s="127"/>
      <c r="E64" s="157"/>
      <c r="F64" s="158"/>
      <c r="G64" s="159"/>
      <c r="H64" s="157"/>
      <c r="I64" s="127"/>
      <c r="J64" s="157"/>
      <c r="K64" s="158"/>
      <c r="L64" s="159"/>
      <c r="M64" s="157"/>
      <c r="N64" s="127"/>
      <c r="O64" s="157"/>
      <c r="P64" s="161"/>
      <c r="Q64" s="159"/>
      <c r="R64" s="157"/>
      <c r="S64" s="127"/>
      <c r="T64" s="157"/>
      <c r="U64" s="161"/>
      <c r="V64" s="103">
        <f t="shared" si="1"/>
        <v>0</v>
      </c>
    </row>
    <row r="65" spans="1:22" ht="25.5" customHeight="1">
      <c r="A65" s="114"/>
      <c r="B65" s="156"/>
      <c r="C65" s="157"/>
      <c r="D65" s="127"/>
      <c r="E65" s="157"/>
      <c r="F65" s="158"/>
      <c r="G65" s="159"/>
      <c r="H65" s="157"/>
      <c r="I65" s="127"/>
      <c r="J65" s="157"/>
      <c r="K65" s="158"/>
      <c r="L65" s="159"/>
      <c r="M65" s="157"/>
      <c r="N65" s="127"/>
      <c r="O65" s="157"/>
      <c r="P65" s="161"/>
      <c r="Q65" s="159"/>
      <c r="R65" s="157"/>
      <c r="S65" s="127"/>
      <c r="T65" s="157"/>
      <c r="U65" s="161"/>
      <c r="V65" s="103">
        <f t="shared" si="1"/>
        <v>0</v>
      </c>
    </row>
    <row r="66" spans="1:22" ht="25.5" customHeight="1">
      <c r="A66" s="114"/>
      <c r="B66" s="156"/>
      <c r="C66" s="157"/>
      <c r="D66" s="127"/>
      <c r="E66" s="157"/>
      <c r="F66" s="158"/>
      <c r="G66" s="159"/>
      <c r="H66" s="157"/>
      <c r="I66" s="127"/>
      <c r="J66" s="157"/>
      <c r="K66" s="158"/>
      <c r="L66" s="159"/>
      <c r="M66" s="157"/>
      <c r="N66" s="127"/>
      <c r="O66" s="157"/>
      <c r="P66" s="161"/>
      <c r="Q66" s="159"/>
      <c r="R66" s="157"/>
      <c r="S66" s="127"/>
      <c r="T66" s="157"/>
      <c r="U66" s="161"/>
      <c r="V66" s="103">
        <f t="shared" si="1"/>
        <v>0</v>
      </c>
    </row>
    <row r="67" spans="1:22" ht="25.5" customHeight="1">
      <c r="A67" s="114"/>
      <c r="B67" s="156"/>
      <c r="C67" s="157"/>
      <c r="D67" s="127"/>
      <c r="E67" s="157"/>
      <c r="F67" s="158"/>
      <c r="G67" s="159"/>
      <c r="H67" s="157"/>
      <c r="I67" s="127"/>
      <c r="J67" s="157"/>
      <c r="K67" s="158"/>
      <c r="L67" s="159"/>
      <c r="M67" s="157"/>
      <c r="N67" s="127"/>
      <c r="O67" s="157"/>
      <c r="P67" s="161"/>
      <c r="Q67" s="159"/>
      <c r="R67" s="157"/>
      <c r="S67" s="127"/>
      <c r="T67" s="157"/>
      <c r="U67" s="161"/>
      <c r="V67" s="103">
        <f t="shared" si="1"/>
        <v>0</v>
      </c>
    </row>
    <row r="68" spans="1:22" ht="25.5" customHeight="1">
      <c r="A68" s="114"/>
      <c r="B68" s="156"/>
      <c r="C68" s="157"/>
      <c r="D68" s="127"/>
      <c r="E68" s="157"/>
      <c r="F68" s="158"/>
      <c r="G68" s="159"/>
      <c r="H68" s="157"/>
      <c r="I68" s="127"/>
      <c r="J68" s="157"/>
      <c r="K68" s="158"/>
      <c r="L68" s="159"/>
      <c r="M68" s="157"/>
      <c r="N68" s="127"/>
      <c r="O68" s="157"/>
      <c r="P68" s="161"/>
      <c r="Q68" s="159"/>
      <c r="R68" s="157"/>
      <c r="S68" s="127"/>
      <c r="T68" s="157"/>
      <c r="U68" s="161"/>
      <c r="V68" s="103">
        <f t="shared" si="1"/>
        <v>0</v>
      </c>
    </row>
    <row r="69" spans="1:22" ht="25.5" customHeight="1">
      <c r="A69" s="114"/>
      <c r="B69" s="156"/>
      <c r="C69" s="157"/>
      <c r="D69" s="127"/>
      <c r="E69" s="157"/>
      <c r="F69" s="158"/>
      <c r="G69" s="159"/>
      <c r="H69" s="157"/>
      <c r="I69" s="127"/>
      <c r="J69" s="157"/>
      <c r="K69" s="158"/>
      <c r="L69" s="159"/>
      <c r="M69" s="157"/>
      <c r="N69" s="127"/>
      <c r="O69" s="157"/>
      <c r="P69" s="161"/>
      <c r="Q69" s="159"/>
      <c r="R69" s="157"/>
      <c r="S69" s="127"/>
      <c r="T69" s="157"/>
      <c r="U69" s="161"/>
      <c r="V69" s="103">
        <f t="shared" si="1"/>
        <v>0</v>
      </c>
    </row>
    <row r="70" spans="1:22" ht="25.5" customHeight="1">
      <c r="A70" s="114"/>
      <c r="B70" s="156"/>
      <c r="C70" s="157"/>
      <c r="D70" s="127"/>
      <c r="E70" s="157"/>
      <c r="F70" s="158"/>
      <c r="G70" s="159"/>
      <c r="H70" s="157"/>
      <c r="I70" s="127"/>
      <c r="J70" s="157"/>
      <c r="K70" s="158"/>
      <c r="L70" s="159"/>
      <c r="M70" s="157"/>
      <c r="N70" s="127"/>
      <c r="O70" s="157"/>
      <c r="P70" s="161"/>
      <c r="Q70" s="159"/>
      <c r="R70" s="157"/>
      <c r="S70" s="127"/>
      <c r="T70" s="157"/>
      <c r="U70" s="161"/>
      <c r="V70" s="103">
        <f t="shared" si="1"/>
        <v>0</v>
      </c>
    </row>
    <row r="71" spans="1:22" ht="25.5" customHeight="1">
      <c r="A71" s="114"/>
      <c r="B71" s="156"/>
      <c r="C71" s="157"/>
      <c r="D71" s="127"/>
      <c r="E71" s="157"/>
      <c r="F71" s="158"/>
      <c r="G71" s="159"/>
      <c r="H71" s="157"/>
      <c r="I71" s="127"/>
      <c r="J71" s="157"/>
      <c r="K71" s="158"/>
      <c r="L71" s="159"/>
      <c r="M71" s="157"/>
      <c r="N71" s="127"/>
      <c r="O71" s="157"/>
      <c r="P71" s="161"/>
      <c r="Q71" s="159"/>
      <c r="R71" s="157"/>
      <c r="S71" s="127"/>
      <c r="T71" s="157"/>
      <c r="U71" s="161"/>
      <c r="V71" s="103">
        <f t="shared" si="1"/>
        <v>0</v>
      </c>
    </row>
    <row r="72" spans="1:22" ht="25.5" customHeight="1">
      <c r="A72" s="114"/>
      <c r="B72" s="156"/>
      <c r="C72" s="157"/>
      <c r="D72" s="127"/>
      <c r="E72" s="157"/>
      <c r="F72" s="158"/>
      <c r="G72" s="159"/>
      <c r="H72" s="157"/>
      <c r="I72" s="127"/>
      <c r="J72" s="157"/>
      <c r="K72" s="158"/>
      <c r="L72" s="159"/>
      <c r="M72" s="157"/>
      <c r="N72" s="127"/>
      <c r="O72" s="157"/>
      <c r="P72" s="161"/>
      <c r="Q72" s="159"/>
      <c r="R72" s="157"/>
      <c r="S72" s="127"/>
      <c r="T72" s="157"/>
      <c r="U72" s="161"/>
      <c r="V72" s="103">
        <f t="shared" si="1"/>
        <v>0</v>
      </c>
    </row>
    <row r="73" spans="1:22" ht="25.5" customHeight="1">
      <c r="A73" s="114"/>
      <c r="B73" s="156"/>
      <c r="C73" s="157"/>
      <c r="D73" s="127"/>
      <c r="E73" s="157"/>
      <c r="F73" s="158"/>
      <c r="G73" s="159"/>
      <c r="H73" s="157"/>
      <c r="I73" s="127"/>
      <c r="J73" s="157"/>
      <c r="K73" s="158"/>
      <c r="L73" s="159"/>
      <c r="M73" s="157"/>
      <c r="N73" s="127"/>
      <c r="O73" s="157"/>
      <c r="P73" s="161"/>
      <c r="Q73" s="159"/>
      <c r="R73" s="157"/>
      <c r="S73" s="127"/>
      <c r="T73" s="157"/>
      <c r="U73" s="161"/>
      <c r="V73" s="103">
        <f t="shared" si="1"/>
        <v>0</v>
      </c>
    </row>
    <row r="74" spans="1:22" ht="25.5" customHeight="1" thickBot="1">
      <c r="A74" s="115"/>
      <c r="B74" s="140"/>
      <c r="C74" s="141"/>
      <c r="D74" s="142"/>
      <c r="E74" s="141"/>
      <c r="F74" s="143"/>
      <c r="G74" s="144"/>
      <c r="H74" s="141"/>
      <c r="I74" s="142"/>
      <c r="J74" s="141"/>
      <c r="K74" s="143"/>
      <c r="L74" s="144"/>
      <c r="M74" s="141"/>
      <c r="N74" s="142"/>
      <c r="O74" s="141"/>
      <c r="P74" s="145"/>
      <c r="Q74" s="144"/>
      <c r="R74" s="141"/>
      <c r="S74" s="142"/>
      <c r="T74" s="141"/>
      <c r="U74" s="145"/>
      <c r="V74" s="103">
        <f t="shared" si="1"/>
        <v>0</v>
      </c>
    </row>
    <row r="75" spans="1:18" ht="34.5" customHeight="1">
      <c r="A75" s="116">
        <f>COUNTA(A48:A74)+A34</f>
        <v>0</v>
      </c>
      <c r="B75" s="243" t="s">
        <v>159</v>
      </c>
      <c r="C75" s="243"/>
      <c r="D75" s="104"/>
      <c r="G75" s="120">
        <f>COUNTA(G48:G74)+G34</f>
        <v>0</v>
      </c>
      <c r="H75" s="120" t="s">
        <v>160</v>
      </c>
      <c r="L75" s="120">
        <f>COUNTA(L48:L74)+L34</f>
        <v>0</v>
      </c>
      <c r="M75" s="120" t="s">
        <v>161</v>
      </c>
      <c r="Q75" s="120">
        <f>COUNTA(Q48:Q74)+Q34</f>
        <v>0</v>
      </c>
      <c r="R75" s="120" t="s">
        <v>162</v>
      </c>
    </row>
    <row r="76" spans="1:4" ht="34.5" customHeight="1">
      <c r="A76" s="116"/>
      <c r="B76" s="246"/>
      <c r="C76" s="246"/>
      <c r="D76" s="104"/>
    </row>
    <row r="77" ht="15">
      <c r="A77" s="116"/>
    </row>
    <row r="78" ht="15">
      <c r="A78" s="116"/>
    </row>
    <row r="79" ht="15">
      <c r="A79" s="116"/>
    </row>
    <row r="80" ht="15">
      <c r="A80" s="116"/>
    </row>
    <row r="81" ht="15">
      <c r="A81" s="116"/>
    </row>
    <row r="82" ht="15">
      <c r="A82" s="116"/>
    </row>
    <row r="83" ht="15">
      <c r="A83" s="116"/>
    </row>
    <row r="84" ht="15">
      <c r="A84" s="116"/>
    </row>
    <row r="85" ht="15">
      <c r="A85" s="116"/>
    </row>
    <row r="86" ht="15">
      <c r="A86" s="116"/>
    </row>
    <row r="87" ht="15">
      <c r="A87" s="116"/>
    </row>
    <row r="88" ht="15">
      <c r="A88" s="116"/>
    </row>
    <row r="89" ht="15">
      <c r="A89" s="116"/>
    </row>
    <row r="90" ht="15">
      <c r="A90" s="116"/>
    </row>
    <row r="91" ht="15">
      <c r="A91" s="116"/>
    </row>
    <row r="92" ht="15">
      <c r="A92" s="116"/>
    </row>
    <row r="93" ht="15">
      <c r="A93" s="116"/>
    </row>
    <row r="94" ht="15">
      <c r="A94" s="116"/>
    </row>
    <row r="95" ht="15">
      <c r="A95" s="116"/>
    </row>
    <row r="96" ht="15">
      <c r="A96" s="116"/>
    </row>
    <row r="97" ht="15">
      <c r="A97" s="116"/>
    </row>
    <row r="98" ht="15">
      <c r="A98" s="116"/>
    </row>
    <row r="99" ht="15">
      <c r="A99" s="116"/>
    </row>
    <row r="100" ht="15">
      <c r="A100" s="116"/>
    </row>
    <row r="101" ht="15">
      <c r="A101" s="116"/>
    </row>
    <row r="102" ht="15">
      <c r="A102" s="116"/>
    </row>
    <row r="103" ht="15">
      <c r="A103" s="116"/>
    </row>
    <row r="104" ht="15">
      <c r="A104" s="116"/>
    </row>
    <row r="105" ht="15">
      <c r="A105" s="116"/>
    </row>
    <row r="106" ht="15">
      <c r="A106" s="116"/>
    </row>
    <row r="107" ht="15">
      <c r="A107" s="116"/>
    </row>
    <row r="108" ht="15">
      <c r="A108" s="116"/>
    </row>
    <row r="109" ht="15">
      <c r="A109" s="116"/>
    </row>
    <row r="110" ht="15">
      <c r="A110" s="116"/>
    </row>
    <row r="111" ht="15">
      <c r="A111" s="116"/>
    </row>
    <row r="112" ht="15">
      <c r="A112" s="116"/>
    </row>
    <row r="113" ht="15">
      <c r="A113" s="116"/>
    </row>
    <row r="114" ht="15">
      <c r="A114" s="116"/>
    </row>
    <row r="115" ht="15">
      <c r="A115" s="116"/>
    </row>
    <row r="116" ht="15">
      <c r="A116" s="116"/>
    </row>
  </sheetData>
  <sheetProtection/>
  <mergeCells count="17">
    <mergeCell ref="B76:C76"/>
    <mergeCell ref="B8:F8"/>
    <mergeCell ref="G8:K8"/>
    <mergeCell ref="Q46:U46"/>
    <mergeCell ref="A8:A9"/>
    <mergeCell ref="Q8:U8"/>
    <mergeCell ref="A46:A47"/>
    <mergeCell ref="B46:F46"/>
    <mergeCell ref="G46:K46"/>
    <mergeCell ref="L46:P46"/>
    <mergeCell ref="L8:P8"/>
    <mergeCell ref="J44:K44"/>
    <mergeCell ref="B34:C34"/>
    <mergeCell ref="J6:K6"/>
    <mergeCell ref="G6:H6"/>
    <mergeCell ref="B75:C75"/>
    <mergeCell ref="G44:H44"/>
  </mergeCells>
  <conditionalFormatting sqref="A48:A116 A10:A40 A42">
    <cfRule type="expression" priority="1" dxfId="0" stopIfTrue="1">
      <formula>V10&gt;1</formula>
    </cfRule>
  </conditionalFormatting>
  <printOptions/>
  <pageMargins left="0.1968503937007874" right="0.1968503937007874" top="0" bottom="0" header="0.11811023622047245" footer="0.11811023622047245"/>
  <pageSetup fitToHeight="2"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dimension ref="A3:H65"/>
  <sheetViews>
    <sheetView showGridLines="0" zoomScalePageLayoutView="0" workbookViewId="0" topLeftCell="A16">
      <selection activeCell="I40" sqref="I4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1.xml><?xml version="1.0" encoding="utf-8"?>
<worksheet xmlns="http://schemas.openxmlformats.org/spreadsheetml/2006/main" xmlns:r="http://schemas.openxmlformats.org/officeDocument/2006/relationships">
  <dimension ref="A3:H65"/>
  <sheetViews>
    <sheetView showGridLines="0" zoomScalePageLayoutView="0" workbookViewId="0" topLeftCell="A19">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2.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27" sqref="I27"/>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3.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29" sqref="I29"/>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4.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5.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6.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7.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28" sqref="I28"/>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8.xml><?xml version="1.0" encoding="utf-8"?>
<worksheet xmlns="http://schemas.openxmlformats.org/spreadsheetml/2006/main" xmlns:r="http://schemas.openxmlformats.org/officeDocument/2006/relationships">
  <dimension ref="A3:H65"/>
  <sheetViews>
    <sheetView showGridLines="0" zoomScalePageLayoutView="0" workbookViewId="0" topLeftCell="A13">
      <selection activeCell="J48" sqref="J48"/>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29.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5:I76"/>
  <sheetViews>
    <sheetView showGridLines="0" zoomScale="50" zoomScaleNormal="50" zoomScaleSheetLayoutView="50" zoomScalePageLayoutView="0" workbookViewId="0" topLeftCell="A1">
      <selection activeCell="K39" sqref="K39"/>
    </sheetView>
  </sheetViews>
  <sheetFormatPr defaultColWidth="9.140625" defaultRowHeight="12.75"/>
  <cols>
    <col min="1" max="1" width="26.140625" style="22" customWidth="1"/>
    <col min="2" max="2" width="11.28125" style="23" customWidth="1"/>
    <col min="3" max="3" width="11.28125" style="22" customWidth="1"/>
    <col min="4" max="5" width="9.8515625" style="22" customWidth="1"/>
    <col min="6" max="7" width="8.7109375" style="22" customWidth="1"/>
    <col min="8" max="16384" width="9.140625" style="22" customWidth="1"/>
  </cols>
  <sheetData>
    <row r="5" spans="1:8" ht="27.75" customHeight="1">
      <c r="A5" s="29" t="s">
        <v>52</v>
      </c>
      <c r="B5" s="294"/>
      <c r="C5" s="91"/>
      <c r="D5" s="91"/>
      <c r="E5" s="91"/>
      <c r="F5" s="256">
        <f ca="1">TODAY()</f>
        <v>40736</v>
      </c>
      <c r="G5" s="257"/>
      <c r="H5" s="87" t="s">
        <v>157</v>
      </c>
    </row>
    <row r="6" spans="2:7" ht="15" customHeight="1">
      <c r="B6" s="252" t="s">
        <v>58</v>
      </c>
      <c r="C6" s="252"/>
      <c r="D6" s="252"/>
      <c r="E6" s="252"/>
      <c r="F6" s="252"/>
      <c r="G6" s="252"/>
    </row>
    <row r="7" spans="2:7" ht="15.75" customHeight="1" thickBot="1">
      <c r="B7" s="255"/>
      <c r="C7" s="255"/>
      <c r="D7" s="255"/>
      <c r="E7" s="255"/>
      <c r="F7" s="255"/>
      <c r="G7" s="255"/>
    </row>
    <row r="8" spans="1:9" ht="21" thickBot="1">
      <c r="A8" s="30"/>
      <c r="B8" s="31"/>
      <c r="C8" s="32"/>
      <c r="D8" s="33"/>
      <c r="E8" s="32"/>
      <c r="F8" s="33"/>
      <c r="G8" s="32"/>
      <c r="H8" s="33"/>
      <c r="I8" s="32"/>
    </row>
    <row r="9" spans="1:9" s="25" customFormat="1" ht="21" thickBot="1">
      <c r="A9" s="24" t="s">
        <v>53</v>
      </c>
      <c r="B9" s="41" t="s">
        <v>17</v>
      </c>
      <c r="C9" s="42" t="s">
        <v>55</v>
      </c>
      <c r="D9" s="40" t="s">
        <v>17</v>
      </c>
      <c r="E9" s="42" t="s">
        <v>55</v>
      </c>
      <c r="F9" s="40" t="s">
        <v>17</v>
      </c>
      <c r="G9" s="43" t="s">
        <v>55</v>
      </c>
      <c r="H9" s="39" t="s">
        <v>17</v>
      </c>
      <c r="I9" s="43" t="s">
        <v>55</v>
      </c>
    </row>
    <row r="10" spans="1:9" ht="25.5" customHeight="1">
      <c r="A10" s="89">
        <f>IF('rule 42 '!F10="DSQ",'rule 42 '!A10,IF('rule 42 '!G10&gt;0,'rule 42 '!A10,""))</f>
      </c>
      <c r="B10" s="34">
        <f>IF('rule 42 '!F10&gt;0,'rule 42 '!B10,"")</f>
      </c>
      <c r="C10" s="26">
        <f>IF('rule 42 '!F10&gt;0,'rule 42 '!F10,"")</f>
      </c>
      <c r="D10" s="26">
        <f>IF('rule 42 '!G10&gt;0,'rule 42 '!G10,"")</f>
      </c>
      <c r="E10" s="26">
        <f>IF('rule 42 '!K10&gt;0,'rule 42 '!K10,"")</f>
      </c>
      <c r="F10" s="26">
        <f>IF('rule 42 '!L10&gt;0,'rule 42 '!L10,"")</f>
      </c>
      <c r="G10" s="26">
        <f>IF('rule 42 '!P10&gt;0,'rule 42 '!P10,"")</f>
      </c>
      <c r="H10" s="26">
        <f>IF('rule 42 '!Q10&gt;0,'rule 42 '!Q10,"")</f>
      </c>
      <c r="I10" s="37">
        <f>IF('rule 42 '!U10&gt;0,'rule 42 '!U10,"")</f>
      </c>
    </row>
    <row r="11" spans="1:9" ht="25.5" customHeight="1">
      <c r="A11" s="89">
        <f>IF('rule 42 '!F11="DSQ",'rule 42 '!A11,IF('rule 42 '!G11&gt;0,'rule 42 '!A11,""))</f>
      </c>
      <c r="B11" s="34">
        <f>IF('rule 42 '!F11&gt;0,'rule 42 '!B11,"")</f>
      </c>
      <c r="C11" s="26">
        <f>IF('rule 42 '!F11&gt;0,'rule 42 '!F11,"")</f>
      </c>
      <c r="D11" s="26">
        <f>IF('rule 42 '!G11&gt;0,'rule 42 '!G11,"")</f>
      </c>
      <c r="E11" s="26">
        <f>IF('rule 42 '!K11&gt;0,'rule 42 '!K11,"")</f>
      </c>
      <c r="F11" s="26">
        <f>IF('rule 42 '!L11&gt;0,'rule 42 '!L11,"")</f>
      </c>
      <c r="G11" s="26">
        <f>IF('rule 42 '!P11&gt;0,'rule 42 '!P11,"")</f>
      </c>
      <c r="H11" s="26">
        <f>IF('rule 42 '!Q11&gt;0,'rule 42 '!Q11,"")</f>
      </c>
      <c r="I11" s="37">
        <f>IF('rule 42 '!U11&gt;0,'rule 42 '!U11,"")</f>
      </c>
    </row>
    <row r="12" spans="1:9" ht="25.5" customHeight="1">
      <c r="A12" s="89">
        <f>IF('rule 42 '!F12="DSQ",'rule 42 '!A12,IF('rule 42 '!G12&gt;0,'rule 42 '!A12,""))</f>
      </c>
      <c r="B12" s="34">
        <f>IF('rule 42 '!F12&gt;0,'rule 42 '!B12,"")</f>
      </c>
      <c r="C12" s="26">
        <f>IF('rule 42 '!F12&gt;0,'rule 42 '!F12,"")</f>
      </c>
      <c r="D12" s="26">
        <f>IF('rule 42 '!G12&gt;0,'rule 42 '!G12,"")</f>
      </c>
      <c r="E12" s="26">
        <f>IF('rule 42 '!K12&gt;0,'rule 42 '!K12,"")</f>
      </c>
      <c r="F12" s="26">
        <f>IF('rule 42 '!L12&gt;0,'rule 42 '!L12,"")</f>
      </c>
      <c r="G12" s="26">
        <f>IF('rule 42 '!P12&gt;0,'rule 42 '!P12,"")</f>
      </c>
      <c r="H12" s="26">
        <f>IF('rule 42 '!Q12&gt;0,'rule 42 '!Q12,"")</f>
      </c>
      <c r="I12" s="37">
        <f>IF('rule 42 '!U12&gt;0,'rule 42 '!U12,"")</f>
      </c>
    </row>
    <row r="13" spans="1:9" ht="25.5" customHeight="1">
      <c r="A13" s="89">
        <f>IF('rule 42 '!F13="DSQ",'rule 42 '!A13,IF('rule 42 '!G13&gt;0,'rule 42 '!A13,""))</f>
      </c>
      <c r="B13" s="34">
        <f>IF('rule 42 '!F13&gt;0,'rule 42 '!B13,"")</f>
      </c>
      <c r="C13" s="26">
        <f>IF('rule 42 '!F13&gt;0,'rule 42 '!F13,"")</f>
      </c>
      <c r="D13" s="26">
        <f>IF('rule 42 '!G13&gt;0,'rule 42 '!G13,"")</f>
      </c>
      <c r="E13" s="26">
        <f>IF('rule 42 '!K13&gt;0,'rule 42 '!K13,"")</f>
      </c>
      <c r="F13" s="26">
        <f>IF('rule 42 '!L13&gt;0,'rule 42 '!L13,"")</f>
      </c>
      <c r="G13" s="26">
        <f>IF('rule 42 '!P13&gt;0,'rule 42 '!P13,"")</f>
      </c>
      <c r="H13" s="26">
        <f>IF('rule 42 '!Q13&gt;0,'rule 42 '!Q13,"")</f>
      </c>
      <c r="I13" s="37">
        <f>IF('rule 42 '!U13&gt;0,'rule 42 '!U13,"")</f>
      </c>
    </row>
    <row r="14" spans="1:9" ht="25.5" customHeight="1">
      <c r="A14" s="89">
        <f>IF('rule 42 '!F14="DSQ",'rule 42 '!A14,IF('rule 42 '!G14&gt;0,'rule 42 '!A14,""))</f>
      </c>
      <c r="B14" s="34">
        <f>IF('rule 42 '!F14&gt;0,'rule 42 '!B14,"")</f>
      </c>
      <c r="C14" s="26">
        <f>IF('rule 42 '!F14&gt;0,'rule 42 '!F14,"")</f>
      </c>
      <c r="D14" s="26">
        <f>IF('rule 42 '!G14&gt;0,'rule 42 '!G14,"")</f>
      </c>
      <c r="E14" s="26">
        <f>IF('rule 42 '!K14&gt;0,'rule 42 '!K14,"")</f>
      </c>
      <c r="F14" s="26">
        <f>IF('rule 42 '!L14&gt;0,'rule 42 '!L14,"")</f>
      </c>
      <c r="G14" s="26">
        <f>IF('rule 42 '!P14&gt;0,'rule 42 '!P14,"")</f>
      </c>
      <c r="H14" s="26">
        <f>IF('rule 42 '!Q14&gt;0,'rule 42 '!Q14,"")</f>
      </c>
      <c r="I14" s="37">
        <f>IF('rule 42 '!U14&gt;0,'rule 42 '!U14,"")</f>
      </c>
    </row>
    <row r="15" spans="1:9" ht="25.5" customHeight="1">
      <c r="A15" s="89">
        <f>IF('rule 42 '!F15="DSQ",'rule 42 '!A15,IF('rule 42 '!G15&gt;0,'rule 42 '!A15,""))</f>
      </c>
      <c r="B15" s="34">
        <f>IF('rule 42 '!F15&gt;0,'rule 42 '!B15,"")</f>
      </c>
      <c r="C15" s="26">
        <f>IF('rule 42 '!F15&gt;0,'rule 42 '!F15,"")</f>
      </c>
      <c r="D15" s="26">
        <f>IF('rule 42 '!G15&gt;0,'rule 42 '!G15,"")</f>
      </c>
      <c r="E15" s="26">
        <f>IF('rule 42 '!K15&gt;0,'rule 42 '!K15,"")</f>
      </c>
      <c r="F15" s="26">
        <f>IF('rule 42 '!L15&gt;0,'rule 42 '!L15,"")</f>
      </c>
      <c r="G15" s="26">
        <f>IF('rule 42 '!P15&gt;0,'rule 42 '!P15,"")</f>
      </c>
      <c r="H15" s="26">
        <f>IF('rule 42 '!Q15&gt;0,'rule 42 '!Q15,"")</f>
      </c>
      <c r="I15" s="37">
        <f>IF('rule 42 '!U15&gt;0,'rule 42 '!U15,"")</f>
      </c>
    </row>
    <row r="16" spans="1:9" ht="25.5" customHeight="1">
      <c r="A16" s="89">
        <f>IF('rule 42 '!F16="DSQ",'rule 42 '!A16,IF('rule 42 '!G16&gt;0,'rule 42 '!A16,""))</f>
      </c>
      <c r="B16" s="34">
        <f>IF('rule 42 '!F16&gt;0,'rule 42 '!B16,"")</f>
      </c>
      <c r="C16" s="26">
        <f>IF('rule 42 '!F16&gt;0,'rule 42 '!F16,"")</f>
      </c>
      <c r="D16" s="26">
        <f>IF('rule 42 '!G16&gt;0,'rule 42 '!G16,"")</f>
      </c>
      <c r="E16" s="26">
        <f>IF('rule 42 '!K16&gt;0,'rule 42 '!K16,"")</f>
      </c>
      <c r="F16" s="26">
        <f>IF('rule 42 '!L16&gt;0,'rule 42 '!L16,"")</f>
      </c>
      <c r="G16" s="26">
        <f>IF('rule 42 '!P16&gt;0,'rule 42 '!P16,"")</f>
      </c>
      <c r="H16" s="26">
        <f>IF('rule 42 '!Q16&gt;0,'rule 42 '!Q16,"")</f>
      </c>
      <c r="I16" s="37">
        <f>IF('rule 42 '!U16&gt;0,'rule 42 '!U16,"")</f>
      </c>
    </row>
    <row r="17" spans="1:9" ht="25.5" customHeight="1">
      <c r="A17" s="89">
        <f>IF('rule 42 '!F17="DSQ",'rule 42 '!A17,IF('rule 42 '!G17&gt;0,'rule 42 '!A17,""))</f>
      </c>
      <c r="B17" s="34">
        <f>IF('rule 42 '!F17&gt;0,'rule 42 '!B17,"")</f>
      </c>
      <c r="C17" s="26">
        <f>IF('rule 42 '!F17&gt;0,'rule 42 '!F17,"")</f>
      </c>
      <c r="D17" s="26">
        <f>IF('rule 42 '!G17&gt;0,'rule 42 '!G17,"")</f>
      </c>
      <c r="E17" s="26">
        <f>IF('rule 42 '!K17&gt;0,'rule 42 '!K17,"")</f>
      </c>
      <c r="F17" s="26">
        <f>IF('rule 42 '!L17&gt;0,'rule 42 '!L17,"")</f>
      </c>
      <c r="G17" s="26">
        <f>IF('rule 42 '!P17&gt;0,'rule 42 '!P17,"")</f>
      </c>
      <c r="H17" s="26">
        <f>IF('rule 42 '!Q17&gt;0,'rule 42 '!Q17,"")</f>
      </c>
      <c r="I17" s="37">
        <f>IF('rule 42 '!U17&gt;0,'rule 42 '!U17,"")</f>
      </c>
    </row>
    <row r="18" spans="1:9" ht="25.5" customHeight="1">
      <c r="A18" s="89">
        <f>IF('rule 42 '!F18="DSQ",'rule 42 '!A18,IF('rule 42 '!G18&gt;0,'rule 42 '!A18,""))</f>
      </c>
      <c r="B18" s="34">
        <f>IF('rule 42 '!F18&gt;0,'rule 42 '!B18,"")</f>
      </c>
      <c r="C18" s="26">
        <f>IF('rule 42 '!F18&gt;0,'rule 42 '!F18,"")</f>
      </c>
      <c r="D18" s="26">
        <f>IF('rule 42 '!G18&gt;0,'rule 42 '!G18,"")</f>
      </c>
      <c r="E18" s="26">
        <f>IF('rule 42 '!K18&gt;0,'rule 42 '!K18,"")</f>
      </c>
      <c r="F18" s="26">
        <f>IF('rule 42 '!L18&gt;0,'rule 42 '!L18,"")</f>
      </c>
      <c r="G18" s="26">
        <f>IF('rule 42 '!P18&gt;0,'rule 42 '!P18,"")</f>
      </c>
      <c r="H18" s="26">
        <f>IF('rule 42 '!Q18&gt;0,'rule 42 '!Q18,"")</f>
      </c>
      <c r="I18" s="37">
        <f>IF('rule 42 '!U18&gt;0,'rule 42 '!U18,"")</f>
      </c>
    </row>
    <row r="19" spans="1:9" ht="25.5" customHeight="1">
      <c r="A19" s="89">
        <f>IF('rule 42 '!F19="DSQ",'rule 42 '!A19,IF('rule 42 '!G19&gt;0,'rule 42 '!A19,""))</f>
      </c>
      <c r="B19" s="34">
        <f>IF('rule 42 '!F19&gt;0,'rule 42 '!B19,"")</f>
      </c>
      <c r="C19" s="26">
        <f>IF('rule 42 '!F19&gt;0,'rule 42 '!F19,"")</f>
      </c>
      <c r="D19" s="26">
        <f>IF('rule 42 '!G19&gt;0,'rule 42 '!G19,"")</f>
      </c>
      <c r="E19" s="26">
        <f>IF('rule 42 '!K19&gt;0,'rule 42 '!K19,"")</f>
      </c>
      <c r="F19" s="26">
        <f>IF('rule 42 '!L19&gt;0,'rule 42 '!L19,"")</f>
      </c>
      <c r="G19" s="26">
        <f>IF('rule 42 '!P19&gt;0,'rule 42 '!P19,"")</f>
      </c>
      <c r="H19" s="26">
        <f>IF('rule 42 '!Q19&gt;0,'rule 42 '!Q19,"")</f>
      </c>
      <c r="I19" s="37">
        <f>IF('rule 42 '!U19&gt;0,'rule 42 '!U19,"")</f>
      </c>
    </row>
    <row r="20" spans="1:9" ht="25.5" customHeight="1">
      <c r="A20" s="89">
        <f>IF('rule 42 '!F20="DSQ",'rule 42 '!A20,IF('rule 42 '!G20&gt;0,'rule 42 '!A20,""))</f>
      </c>
      <c r="B20" s="34">
        <f>IF('rule 42 '!F20&gt;0,'rule 42 '!B20,"")</f>
      </c>
      <c r="C20" s="26">
        <f>IF('rule 42 '!F20&gt;0,'rule 42 '!F20,"")</f>
      </c>
      <c r="D20" s="26">
        <f>IF('rule 42 '!G20&gt;0,'rule 42 '!G20,"")</f>
      </c>
      <c r="E20" s="26">
        <f>IF('rule 42 '!K20&gt;0,'rule 42 '!K20,"")</f>
      </c>
      <c r="F20" s="26">
        <f>IF('rule 42 '!L20&gt;0,'rule 42 '!L20,"")</f>
      </c>
      <c r="G20" s="26">
        <f>IF('rule 42 '!P20&gt;0,'rule 42 '!P20,"")</f>
      </c>
      <c r="H20" s="26">
        <f>IF('rule 42 '!Q20&gt;0,'rule 42 '!Q20,"")</f>
      </c>
      <c r="I20" s="37">
        <f>IF('rule 42 '!U20&gt;0,'rule 42 '!U20,"")</f>
      </c>
    </row>
    <row r="21" spans="1:9" ht="25.5" customHeight="1">
      <c r="A21" s="89">
        <f>IF('rule 42 '!F21="DSQ",'rule 42 '!A21,IF('rule 42 '!G21&gt;0,'rule 42 '!A21,""))</f>
      </c>
      <c r="B21" s="34">
        <f>IF('rule 42 '!F21&gt;0,'rule 42 '!B21,"")</f>
      </c>
      <c r="C21" s="26">
        <f>IF('rule 42 '!F21&gt;0,'rule 42 '!F21,"")</f>
      </c>
      <c r="D21" s="26">
        <f>IF('rule 42 '!G21&gt;0,'rule 42 '!G21,"")</f>
      </c>
      <c r="E21" s="26">
        <f>IF('rule 42 '!K21&gt;0,'rule 42 '!K21,"")</f>
      </c>
      <c r="F21" s="26">
        <f>IF('rule 42 '!L21&gt;0,'rule 42 '!L21,"")</f>
      </c>
      <c r="G21" s="26">
        <f>IF('rule 42 '!P21&gt;0,'rule 42 '!P21,"")</f>
      </c>
      <c r="H21" s="26">
        <f>IF('rule 42 '!Q21&gt;0,'rule 42 '!Q21,"")</f>
      </c>
      <c r="I21" s="37">
        <f>IF('rule 42 '!U21&gt;0,'rule 42 '!U21,"")</f>
      </c>
    </row>
    <row r="22" spans="1:9" ht="25.5" customHeight="1">
      <c r="A22" s="89">
        <f>IF('rule 42 '!F22="DSQ",'rule 42 '!A22,IF('rule 42 '!G22&gt;0,'rule 42 '!A22,""))</f>
      </c>
      <c r="B22" s="34">
        <f>IF('rule 42 '!F22&gt;0,'rule 42 '!B22,"")</f>
      </c>
      <c r="C22" s="26">
        <f>IF('rule 42 '!F22&gt;0,'rule 42 '!F22,"")</f>
      </c>
      <c r="D22" s="26">
        <f>IF('rule 42 '!G22&gt;0,'rule 42 '!G22,"")</f>
      </c>
      <c r="E22" s="26">
        <f>IF('rule 42 '!K22&gt;0,'rule 42 '!K22,"")</f>
      </c>
      <c r="F22" s="26">
        <f>IF('rule 42 '!L22&gt;0,'rule 42 '!L22,"")</f>
      </c>
      <c r="G22" s="26">
        <f>IF('rule 42 '!P22&gt;0,'rule 42 '!P22,"")</f>
      </c>
      <c r="H22" s="26">
        <f>IF('rule 42 '!Q22&gt;0,'rule 42 '!Q22,"")</f>
      </c>
      <c r="I22" s="37">
        <f>IF('rule 42 '!U22&gt;0,'rule 42 '!U22,"")</f>
      </c>
    </row>
    <row r="23" spans="1:9" ht="25.5" customHeight="1">
      <c r="A23" s="89">
        <f>IF('rule 42 '!F23="DSQ",'rule 42 '!A23,IF('rule 42 '!G23&gt;0,'rule 42 '!A23,""))</f>
      </c>
      <c r="B23" s="34">
        <f>IF('rule 42 '!F23&gt;0,'rule 42 '!B23,"")</f>
      </c>
      <c r="C23" s="26">
        <f>IF('rule 42 '!F23&gt;0,'rule 42 '!F23,"")</f>
      </c>
      <c r="D23" s="26">
        <f>IF('rule 42 '!G23&gt;0,'rule 42 '!G23,"")</f>
      </c>
      <c r="E23" s="26">
        <f>IF('rule 42 '!K23&gt;0,'rule 42 '!K23,"")</f>
      </c>
      <c r="F23" s="26">
        <f>IF('rule 42 '!L23&gt;0,'rule 42 '!L23,"")</f>
      </c>
      <c r="G23" s="26">
        <f>IF('rule 42 '!P23&gt;0,'rule 42 '!P23,"")</f>
      </c>
      <c r="H23" s="26">
        <f>IF('rule 42 '!Q23&gt;0,'rule 42 '!Q23,"")</f>
      </c>
      <c r="I23" s="37">
        <f>IF('rule 42 '!U23&gt;0,'rule 42 '!U23,"")</f>
      </c>
    </row>
    <row r="24" spans="1:9" ht="25.5" customHeight="1">
      <c r="A24" s="89">
        <f>IF('rule 42 '!F24="DSQ",'rule 42 '!A24,IF('rule 42 '!G24&gt;0,'rule 42 '!A24,""))</f>
      </c>
      <c r="B24" s="34">
        <f>IF('rule 42 '!F24&gt;0,'rule 42 '!B24,"")</f>
      </c>
      <c r="C24" s="26">
        <f>IF('rule 42 '!F24&gt;0,'rule 42 '!F24,"")</f>
      </c>
      <c r="D24" s="26">
        <f>IF('rule 42 '!G24&gt;0,'rule 42 '!G24,"")</f>
      </c>
      <c r="E24" s="26">
        <f>IF('rule 42 '!K24&gt;0,'rule 42 '!K24,"")</f>
      </c>
      <c r="F24" s="26">
        <f>IF('rule 42 '!L24&gt;0,'rule 42 '!L24,"")</f>
      </c>
      <c r="G24" s="26">
        <f>IF('rule 42 '!P24&gt;0,'rule 42 '!P24,"")</f>
      </c>
      <c r="H24" s="26">
        <f>IF('rule 42 '!Q24&gt;0,'rule 42 '!Q24,"")</f>
      </c>
      <c r="I24" s="37">
        <f>IF('rule 42 '!U24&gt;0,'rule 42 '!U24,"")</f>
      </c>
    </row>
    <row r="25" spans="1:9" ht="25.5" customHeight="1">
      <c r="A25" s="89">
        <f>IF('rule 42 '!F25="DSQ",'rule 42 '!A25,IF('rule 42 '!G25&gt;0,'rule 42 '!A25,""))</f>
      </c>
      <c r="B25" s="34">
        <f>IF('rule 42 '!F25&gt;0,'rule 42 '!B25,"")</f>
      </c>
      <c r="C25" s="26">
        <f>IF('rule 42 '!F25&gt;0,'rule 42 '!F25,"")</f>
      </c>
      <c r="D25" s="26">
        <f>IF('rule 42 '!G25&gt;0,'rule 42 '!G25,"")</f>
      </c>
      <c r="E25" s="26">
        <f>IF('rule 42 '!K25&gt;0,'rule 42 '!K25,"")</f>
      </c>
      <c r="F25" s="26">
        <f>IF('rule 42 '!L25&gt;0,'rule 42 '!L25,"")</f>
      </c>
      <c r="G25" s="26">
        <f>IF('rule 42 '!P25&gt;0,'rule 42 '!P25,"")</f>
      </c>
      <c r="H25" s="26">
        <f>IF('rule 42 '!Q25&gt;0,'rule 42 '!Q25,"")</f>
      </c>
      <c r="I25" s="37">
        <f>IF('rule 42 '!U25&gt;0,'rule 42 '!U25,"")</f>
      </c>
    </row>
    <row r="26" spans="1:9" ht="25.5" customHeight="1">
      <c r="A26" s="89">
        <f>IF('rule 42 '!F26="DSQ",'rule 42 '!A26,IF('rule 42 '!G26&gt;0,'rule 42 '!A26,""))</f>
      </c>
      <c r="B26" s="34">
        <f>IF('rule 42 '!F26&gt;0,'rule 42 '!B26,"")</f>
      </c>
      <c r="C26" s="26">
        <f>IF('rule 42 '!F26&gt;0,'rule 42 '!F26,"")</f>
      </c>
      <c r="D26" s="26">
        <f>IF('rule 42 '!G26&gt;0,'rule 42 '!G26,"")</f>
      </c>
      <c r="E26" s="26">
        <f>IF('rule 42 '!K26&gt;0,'rule 42 '!K26,"")</f>
      </c>
      <c r="F26" s="26">
        <f>IF('rule 42 '!L26&gt;0,'rule 42 '!L26,"")</f>
      </c>
      <c r="G26" s="26">
        <f>IF('rule 42 '!P26&gt;0,'rule 42 '!P26,"")</f>
      </c>
      <c r="H26" s="26">
        <f>IF('rule 42 '!Q26&gt;0,'rule 42 '!Q26,"")</f>
      </c>
      <c r="I26" s="37">
        <f>IF('rule 42 '!U26&gt;0,'rule 42 '!U26,"")</f>
      </c>
    </row>
    <row r="27" spans="1:9" ht="25.5" customHeight="1">
      <c r="A27" s="89">
        <f>IF('rule 42 '!F27="DSQ",'rule 42 '!A27,IF('rule 42 '!G27&gt;0,'rule 42 '!A27,""))</f>
      </c>
      <c r="B27" s="34">
        <f>IF('rule 42 '!F27&gt;0,'rule 42 '!B27,"")</f>
      </c>
      <c r="C27" s="26">
        <f>IF('rule 42 '!F27&gt;0,'rule 42 '!F27,"")</f>
      </c>
      <c r="D27" s="26">
        <f>IF('rule 42 '!G27&gt;0,'rule 42 '!G27,"")</f>
      </c>
      <c r="E27" s="26">
        <f>IF('rule 42 '!K27&gt;0,'rule 42 '!K27,"")</f>
      </c>
      <c r="F27" s="26">
        <f>IF('rule 42 '!L27&gt;0,'rule 42 '!L27,"")</f>
      </c>
      <c r="G27" s="26">
        <f>IF('rule 42 '!P27&gt;0,'rule 42 '!P27,"")</f>
      </c>
      <c r="H27" s="26">
        <f>IF('rule 42 '!Q27&gt;0,'rule 42 '!Q27,"")</f>
      </c>
      <c r="I27" s="37">
        <f>IF('rule 42 '!U27&gt;0,'rule 42 '!U27,"")</f>
      </c>
    </row>
    <row r="28" spans="1:9" ht="25.5" customHeight="1">
      <c r="A28" s="89">
        <f>IF('rule 42 '!F28="DSQ",'rule 42 '!A28,IF('rule 42 '!G28&gt;0,'rule 42 '!A28,""))</f>
      </c>
      <c r="B28" s="34">
        <f>IF('rule 42 '!F28&gt;0,'rule 42 '!B28,"")</f>
      </c>
      <c r="C28" s="26">
        <f>IF('rule 42 '!F28&gt;0,'rule 42 '!F28,"")</f>
      </c>
      <c r="D28" s="26">
        <f>IF('rule 42 '!G28&gt;0,'rule 42 '!G28,"")</f>
      </c>
      <c r="E28" s="26">
        <f>IF('rule 42 '!K28&gt;0,'rule 42 '!K28,"")</f>
      </c>
      <c r="F28" s="26">
        <f>IF('rule 42 '!L28&gt;0,'rule 42 '!L28,"")</f>
      </c>
      <c r="G28" s="26">
        <f>IF('rule 42 '!P28&gt;0,'rule 42 '!P28,"")</f>
      </c>
      <c r="H28" s="26">
        <f>IF('rule 42 '!Q28&gt;0,'rule 42 '!Q28,"")</f>
      </c>
      <c r="I28" s="37">
        <f>IF('rule 42 '!U28&gt;0,'rule 42 '!U28,"")</f>
      </c>
    </row>
    <row r="29" spans="1:9" ht="25.5" customHeight="1">
      <c r="A29" s="89">
        <f>IF('rule 42 '!F29="DSQ",'rule 42 '!A29,IF('rule 42 '!G29&gt;0,'rule 42 '!A29,""))</f>
      </c>
      <c r="B29" s="34">
        <f>IF('rule 42 '!F29&gt;0,'rule 42 '!B29,"")</f>
      </c>
      <c r="C29" s="26">
        <f>IF('rule 42 '!F29&gt;0,'rule 42 '!F29,"")</f>
      </c>
      <c r="D29" s="26">
        <f>IF('rule 42 '!G29&gt;0,'rule 42 '!G29,"")</f>
      </c>
      <c r="E29" s="26">
        <f>IF('rule 42 '!K29&gt;0,'rule 42 '!K29,"")</f>
      </c>
      <c r="F29" s="26">
        <f>IF('rule 42 '!L29&gt;0,'rule 42 '!L29,"")</f>
      </c>
      <c r="G29" s="26">
        <f>IF('rule 42 '!P29&gt;0,'rule 42 '!P29,"")</f>
      </c>
      <c r="H29" s="26">
        <f>IF('rule 42 '!Q29&gt;0,'rule 42 '!Q29,"")</f>
      </c>
      <c r="I29" s="37">
        <f>IF('rule 42 '!U29&gt;0,'rule 42 '!U29,"")</f>
      </c>
    </row>
    <row r="30" spans="1:9" ht="25.5" customHeight="1">
      <c r="A30" s="89">
        <f>IF('rule 42 '!F30="DSQ",'rule 42 '!A30,IF('rule 42 '!G30&gt;0,'rule 42 '!A30,""))</f>
      </c>
      <c r="B30" s="34">
        <f>IF('rule 42 '!F30&gt;0,'rule 42 '!B30,"")</f>
      </c>
      <c r="C30" s="26">
        <f>IF('rule 42 '!F30&gt;0,'rule 42 '!F30,"")</f>
      </c>
      <c r="D30" s="26">
        <f>IF('rule 42 '!G30&gt;0,'rule 42 '!G30,"")</f>
      </c>
      <c r="E30" s="26">
        <f>IF('rule 42 '!K30&gt;0,'rule 42 '!K30,"")</f>
      </c>
      <c r="F30" s="26">
        <f>IF('rule 42 '!L30&gt;0,'rule 42 '!L30,"")</f>
      </c>
      <c r="G30" s="26">
        <f>IF('rule 42 '!P30&gt;0,'rule 42 '!P30,"")</f>
      </c>
      <c r="H30" s="26">
        <f>IF('rule 42 '!Q30&gt;0,'rule 42 '!Q30,"")</f>
      </c>
      <c r="I30" s="37">
        <f>IF('rule 42 '!U30&gt;0,'rule 42 '!U30,"")</f>
      </c>
    </row>
    <row r="31" spans="1:9" ht="25.5" customHeight="1">
      <c r="A31" s="89">
        <f>IF('rule 42 '!F31="DSQ",'rule 42 '!A31,IF('rule 42 '!G31&gt;0,'rule 42 '!A31,""))</f>
      </c>
      <c r="B31" s="34">
        <f>IF('rule 42 '!F31&gt;0,'rule 42 '!B31,"")</f>
      </c>
      <c r="C31" s="26">
        <f>IF('rule 42 '!F31&gt;0,'rule 42 '!F31,"")</f>
      </c>
      <c r="D31" s="26">
        <f>IF('rule 42 '!G31&gt;0,'rule 42 '!G31,"")</f>
      </c>
      <c r="E31" s="26">
        <f>IF('rule 42 '!K31&gt;0,'rule 42 '!K31,"")</f>
      </c>
      <c r="F31" s="26">
        <f>IF('rule 42 '!L31&gt;0,'rule 42 '!L31,"")</f>
      </c>
      <c r="G31" s="26">
        <f>IF('rule 42 '!P31&gt;0,'rule 42 '!P31,"")</f>
      </c>
      <c r="H31" s="26">
        <f>IF('rule 42 '!Q31&gt;0,'rule 42 '!Q31,"")</f>
      </c>
      <c r="I31" s="37">
        <f>IF('rule 42 '!U31&gt;0,'rule 42 '!U31,"")</f>
      </c>
    </row>
    <row r="32" spans="1:9" ht="25.5" customHeight="1">
      <c r="A32" s="89">
        <f>IF('rule 42 '!F32="DSQ",'rule 42 '!A32,IF('rule 42 '!G32&gt;0,'rule 42 '!A32,""))</f>
      </c>
      <c r="B32" s="34">
        <f>IF('rule 42 '!F32&gt;0,'rule 42 '!B32,"")</f>
      </c>
      <c r="C32" s="26">
        <f>IF('rule 42 '!F32&gt;0,'rule 42 '!F32,"")</f>
      </c>
      <c r="D32" s="26">
        <f>IF('rule 42 '!G32&gt;0,'rule 42 '!G32,"")</f>
      </c>
      <c r="E32" s="26">
        <f>IF('rule 42 '!K32&gt;0,'rule 42 '!K32,"")</f>
      </c>
      <c r="F32" s="26">
        <f>IF('rule 42 '!L32&gt;0,'rule 42 '!L32,"")</f>
      </c>
      <c r="G32" s="26">
        <f>IF('rule 42 '!P32&gt;0,'rule 42 '!P32,"")</f>
      </c>
      <c r="H32" s="26">
        <f>IF('rule 42 '!Q32&gt;0,'rule 42 '!Q32,"")</f>
      </c>
      <c r="I32" s="37">
        <f>IF('rule 42 '!U32&gt;0,'rule 42 '!U32,"")</f>
      </c>
    </row>
    <row r="33" spans="1:9" ht="25.5" customHeight="1" thickBot="1">
      <c r="A33" s="35">
        <f>IF('rule 42 '!F33="DSQ",'rule 42 '!A33,IF('rule 42 '!G33&gt;0,'rule 42 '!A33,""))</f>
      </c>
      <c r="B33" s="36">
        <f>IF('rule 42 '!F33&gt;0,'rule 42 '!B33,"")</f>
      </c>
      <c r="C33" s="27">
        <f>IF('rule 42 '!F33&gt;0,'rule 42 '!F33,"")</f>
      </c>
      <c r="D33" s="27">
        <f>IF('rule 42 '!G33&gt;0,'rule 42 '!G33,"")</f>
      </c>
      <c r="E33" s="27">
        <f>IF('rule 42 '!K33&gt;0,'rule 42 '!K33,"")</f>
      </c>
      <c r="F33" s="27">
        <f>IF('rule 42 '!L33&gt;0,'rule 42 '!L33,"")</f>
      </c>
      <c r="G33" s="27">
        <f>IF('rule 42 '!P33&gt;0,'rule 42 '!P33,"")</f>
      </c>
      <c r="H33" s="27">
        <f>IF('rule 42 '!Q33&gt;0,'rule 42 '!Q33,"")</f>
      </c>
      <c r="I33" s="38">
        <f>IF('rule 42 '!U33&gt;0,'rule 42 '!U33,"")</f>
      </c>
    </row>
    <row r="34" spans="1:9" ht="25.5" customHeight="1">
      <c r="A34" s="86"/>
      <c r="B34" s="88"/>
      <c r="C34" s="86"/>
      <c r="D34" s="86"/>
      <c r="E34" s="86"/>
      <c r="F34" s="86"/>
      <c r="G34" s="86"/>
      <c r="H34" s="86"/>
      <c r="I34" s="86"/>
    </row>
    <row r="35" spans="1:9" ht="25.5" customHeight="1">
      <c r="A35" s="86"/>
      <c r="B35" s="88"/>
      <c r="C35" s="86"/>
      <c r="D35" s="86"/>
      <c r="E35" s="86"/>
      <c r="F35" s="86"/>
      <c r="G35" s="86"/>
      <c r="H35" s="86"/>
      <c r="I35" s="86"/>
    </row>
    <row r="36" spans="1:9" ht="25.5" customHeight="1">
      <c r="A36" s="86"/>
      <c r="B36" s="88"/>
      <c r="C36" s="86"/>
      <c r="D36" s="86"/>
      <c r="E36" s="86"/>
      <c r="F36" s="86"/>
      <c r="G36" s="86"/>
      <c r="H36" s="86"/>
      <c r="I36" s="86"/>
    </row>
    <row r="37" spans="1:9" ht="25.5" customHeight="1">
      <c r="A37" s="86"/>
      <c r="B37" s="88"/>
      <c r="C37" s="86"/>
      <c r="D37" s="86"/>
      <c r="E37" s="86"/>
      <c r="F37" s="86"/>
      <c r="G37" s="86"/>
      <c r="H37" s="86"/>
      <c r="I37" s="86"/>
    </row>
    <row r="38" spans="1:9" ht="25.5" customHeight="1">
      <c r="A38" s="86"/>
      <c r="B38" s="88"/>
      <c r="C38" s="86"/>
      <c r="D38" s="86"/>
      <c r="E38" s="86"/>
      <c r="F38" s="86"/>
      <c r="G38" s="86"/>
      <c r="H38" s="86"/>
      <c r="I38" s="86"/>
    </row>
    <row r="39" spans="1:9" ht="25.5" customHeight="1">
      <c r="A39" s="86"/>
      <c r="B39" s="88"/>
      <c r="C39" s="86"/>
      <c r="D39" s="86"/>
      <c r="E39" s="86"/>
      <c r="F39" s="86"/>
      <c r="G39" s="86"/>
      <c r="H39" s="86"/>
      <c r="I39" s="86"/>
    </row>
    <row r="40" spans="1:9" ht="25.5" customHeight="1">
      <c r="A40" s="86"/>
      <c r="B40" s="88"/>
      <c r="C40" s="86"/>
      <c r="D40" s="86"/>
      <c r="E40" s="86"/>
      <c r="F40" s="86"/>
      <c r="G40" s="86"/>
      <c r="H40" s="86"/>
      <c r="I40" s="86"/>
    </row>
    <row r="41" spans="1:9" ht="25.5" customHeight="1">
      <c r="A41" s="86"/>
      <c r="B41" s="88"/>
      <c r="C41" s="86"/>
      <c r="D41" s="86"/>
      <c r="E41" s="86"/>
      <c r="F41" s="86"/>
      <c r="G41" s="86"/>
      <c r="H41" s="86"/>
      <c r="I41" s="86"/>
    </row>
    <row r="42" spans="1:9" ht="25.5" customHeight="1">
      <c r="A42" s="86"/>
      <c r="B42" s="88"/>
      <c r="C42" s="86"/>
      <c r="D42" s="86"/>
      <c r="E42" s="86"/>
      <c r="F42" s="86"/>
      <c r="G42" s="86"/>
      <c r="H42" s="86"/>
      <c r="I42" s="86"/>
    </row>
    <row r="43" spans="1:8" ht="37.5" customHeight="1">
      <c r="A43" s="292" t="s">
        <v>198</v>
      </c>
      <c r="B43" s="288">
        <f>IF(B5&gt;0,B5,"")</f>
      </c>
      <c r="C43" s="92"/>
      <c r="D43" s="92"/>
      <c r="E43" s="92"/>
      <c r="F43" s="256">
        <f ca="1">TODAY()</f>
        <v>40736</v>
      </c>
      <c r="G43" s="257"/>
      <c r="H43" s="87" t="s">
        <v>158</v>
      </c>
    </row>
    <row r="44" spans="1:7" ht="25.5" customHeight="1">
      <c r="A44" s="86">
        <f>IF('rule 42 '!F44="DSQ",'rule 42 '!A44,IF('rule 42 '!G43&gt;0,'rule 42 '!A43,""))</f>
      </c>
      <c r="B44" s="252" t="s">
        <v>58</v>
      </c>
      <c r="C44" s="253"/>
      <c r="D44" s="253"/>
      <c r="E44" s="253"/>
      <c r="F44" s="253"/>
      <c r="G44" s="253"/>
    </row>
    <row r="45" spans="1:7" ht="13.5" customHeight="1" thickBot="1">
      <c r="A45" s="86"/>
      <c r="B45" s="254"/>
      <c r="C45" s="254"/>
      <c r="D45" s="254"/>
      <c r="E45" s="254"/>
      <c r="F45" s="254"/>
      <c r="G45" s="254"/>
    </row>
    <row r="46" spans="1:9" ht="25.5" customHeight="1" thickBot="1">
      <c r="A46" s="290">
        <f>IF('rule 42 '!F46="DSQ",'rule 42 '!A46,IF('rule 42 '!G45&gt;0,'rule 42 '!A45,""))</f>
      </c>
      <c r="B46" s="291"/>
      <c r="C46" s="32"/>
      <c r="D46" s="33"/>
      <c r="E46" s="32"/>
      <c r="F46" s="33"/>
      <c r="G46" s="32"/>
      <c r="H46" s="33"/>
      <c r="I46" s="32"/>
    </row>
    <row r="47" spans="1:9" ht="25.5" customHeight="1" thickBot="1">
      <c r="A47" s="293" t="s">
        <v>53</v>
      </c>
      <c r="B47" s="289" t="s">
        <v>17</v>
      </c>
      <c r="C47" s="42" t="s">
        <v>55</v>
      </c>
      <c r="D47" s="40" t="s">
        <v>17</v>
      </c>
      <c r="E47" s="42" t="s">
        <v>55</v>
      </c>
      <c r="F47" s="40" t="s">
        <v>17</v>
      </c>
      <c r="G47" s="43" t="s">
        <v>55</v>
      </c>
      <c r="H47" s="39" t="s">
        <v>17</v>
      </c>
      <c r="I47" s="43" t="s">
        <v>55</v>
      </c>
    </row>
    <row r="48" spans="1:9" ht="25.5" customHeight="1">
      <c r="A48" s="89">
        <f>IF('rule 42 '!F48="DSQ",'rule 42 '!A48,IF('rule 42 '!G48&gt;0,'rule 42 '!A48,""))</f>
      </c>
      <c r="B48" s="44">
        <f>IF('rule 42 '!F48&gt;0,'rule 42 '!B48,"")</f>
      </c>
      <c r="C48" s="28">
        <f>IF('rule 42 '!F48&gt;0,'rule 42 '!F48,"")</f>
      </c>
      <c r="D48" s="28">
        <f>IF('rule 42 '!G48&gt;0,'rule 42 '!G48,"")</f>
      </c>
      <c r="E48" s="28">
        <f>IF('rule 42 '!K48&gt;0,'rule 42 '!K48,"")</f>
      </c>
      <c r="F48" s="28">
        <f>IF('rule 42 '!L48&gt;0,'rule 42 '!L48,"")</f>
      </c>
      <c r="G48" s="28">
        <f>IF('rule 42 '!P48&gt;0,'rule 42 '!P48,"")</f>
      </c>
      <c r="H48" s="28">
        <f>IF('rule 42 '!Q48&gt;0,'rule 42 '!Q48,"")</f>
      </c>
      <c r="I48" s="45">
        <f>IF('rule 42 '!U48&gt;0,'rule 42 '!U48,"")</f>
      </c>
    </row>
    <row r="49" spans="1:9" ht="25.5" customHeight="1">
      <c r="A49" s="89">
        <f>IF('rule 42 '!F49="DSQ",'rule 42 '!A49,IF('rule 42 '!G49&gt;0,'rule 42 '!A49,""))</f>
      </c>
      <c r="B49" s="34">
        <f>IF('rule 42 '!F49&gt;0,'rule 42 '!B49,"")</f>
      </c>
      <c r="C49" s="26">
        <f>IF('rule 42 '!F49&gt;0,'rule 42 '!F49,"")</f>
      </c>
      <c r="D49" s="26">
        <f>IF('rule 42 '!G49&gt;0,'rule 42 '!G49,"")</f>
      </c>
      <c r="E49" s="26">
        <f>IF('rule 42 '!K49&gt;0,'rule 42 '!K49,"")</f>
      </c>
      <c r="F49" s="26">
        <f>IF('rule 42 '!L49&gt;0,'rule 42 '!L49,"")</f>
      </c>
      <c r="G49" s="26">
        <f>IF('rule 42 '!P49&gt;0,'rule 42 '!P49,"")</f>
      </c>
      <c r="H49" s="26">
        <f>IF('rule 42 '!Q49&gt;0,'rule 42 '!Q49,"")</f>
      </c>
      <c r="I49" s="37">
        <f>IF('rule 42 '!U49&gt;0,'rule 42 '!U49,"")</f>
      </c>
    </row>
    <row r="50" spans="1:9" ht="25.5" customHeight="1">
      <c r="A50" s="89">
        <f>IF('rule 42 '!F50="DSQ",'rule 42 '!A50,IF('rule 42 '!G50&gt;0,'rule 42 '!A50,""))</f>
      </c>
      <c r="B50" s="34">
        <f>IF('rule 42 '!F50&gt;0,'rule 42 '!B50,"")</f>
      </c>
      <c r="C50" s="26">
        <f>IF('rule 42 '!F50&gt;0,'rule 42 '!F50,"")</f>
      </c>
      <c r="D50" s="26">
        <f>IF('rule 42 '!G50&gt;0,'rule 42 '!G50,"")</f>
      </c>
      <c r="E50" s="26">
        <f>IF('rule 42 '!K50&gt;0,'rule 42 '!K50,"")</f>
      </c>
      <c r="F50" s="26">
        <f>IF('rule 42 '!L50&gt;0,'rule 42 '!L50,"")</f>
      </c>
      <c r="G50" s="26">
        <f>IF('rule 42 '!P50&gt;0,'rule 42 '!P50,"")</f>
      </c>
      <c r="H50" s="26">
        <f>IF('rule 42 '!Q50&gt;0,'rule 42 '!Q50,"")</f>
      </c>
      <c r="I50" s="37">
        <f>IF('rule 42 '!U50&gt;0,'rule 42 '!U50,"")</f>
      </c>
    </row>
    <row r="51" spans="1:9" ht="25.5" customHeight="1">
      <c r="A51" s="89">
        <f>IF('rule 42 '!F51="DSQ",'rule 42 '!A51,IF('rule 42 '!G51&gt;0,'rule 42 '!A51,""))</f>
      </c>
      <c r="B51" s="34">
        <f>IF('rule 42 '!F51&gt;0,'rule 42 '!B51,"")</f>
      </c>
      <c r="C51" s="26">
        <f>IF('rule 42 '!F51&gt;0,'rule 42 '!F51,"")</f>
      </c>
      <c r="D51" s="26">
        <f>IF('rule 42 '!G51&gt;0,'rule 42 '!G51,"")</f>
      </c>
      <c r="E51" s="26">
        <f>IF('rule 42 '!K51&gt;0,'rule 42 '!K51,"")</f>
      </c>
      <c r="F51" s="26">
        <f>IF('rule 42 '!L51&gt;0,'rule 42 '!L51,"")</f>
      </c>
      <c r="G51" s="26">
        <f>IF('rule 42 '!P51&gt;0,'rule 42 '!P51,"")</f>
      </c>
      <c r="H51" s="26">
        <f>IF('rule 42 '!Q51&gt;0,'rule 42 '!Q51,"")</f>
      </c>
      <c r="I51" s="37">
        <f>IF('rule 42 '!U51&gt;0,'rule 42 '!U51,"")</f>
      </c>
    </row>
    <row r="52" spans="1:9" ht="25.5" customHeight="1">
      <c r="A52" s="89">
        <f>IF('rule 42 '!F52="DSQ",'rule 42 '!A52,IF('rule 42 '!G52&gt;0,'rule 42 '!A52,""))</f>
      </c>
      <c r="B52" s="34">
        <f>IF('rule 42 '!F52&gt;0,'rule 42 '!B52,"")</f>
      </c>
      <c r="C52" s="26">
        <f>IF('rule 42 '!F52&gt;0,'rule 42 '!F52,"")</f>
      </c>
      <c r="D52" s="26">
        <f>IF('rule 42 '!G52&gt;0,'rule 42 '!G52,"")</f>
      </c>
      <c r="E52" s="26">
        <f>IF('rule 42 '!K52&gt;0,'rule 42 '!K52,"")</f>
      </c>
      <c r="F52" s="26">
        <f>IF('rule 42 '!L52&gt;0,'rule 42 '!L52,"")</f>
      </c>
      <c r="G52" s="26">
        <f>IF('rule 42 '!P52&gt;0,'rule 42 '!P52,"")</f>
      </c>
      <c r="H52" s="26">
        <f>IF('rule 42 '!Q52&gt;0,'rule 42 '!Q52,"")</f>
      </c>
      <c r="I52" s="37">
        <f>IF('rule 42 '!U52&gt;0,'rule 42 '!U52,"")</f>
      </c>
    </row>
    <row r="53" spans="1:9" ht="25.5" customHeight="1">
      <c r="A53" s="89">
        <f>IF('rule 42 '!F53="DSQ",'rule 42 '!A53,IF('rule 42 '!G53&gt;0,'rule 42 '!A53,""))</f>
      </c>
      <c r="B53" s="34">
        <f>IF('rule 42 '!F53&gt;0,'rule 42 '!B53,"")</f>
      </c>
      <c r="C53" s="26">
        <f>IF('rule 42 '!F53&gt;0,'rule 42 '!F53,"")</f>
      </c>
      <c r="D53" s="26">
        <f>IF('rule 42 '!G53&gt;0,'rule 42 '!G53,"")</f>
      </c>
      <c r="E53" s="26">
        <f>IF('rule 42 '!K53&gt;0,'rule 42 '!K53,"")</f>
      </c>
      <c r="F53" s="26">
        <f>IF('rule 42 '!L53&gt;0,'rule 42 '!L53,"")</f>
      </c>
      <c r="G53" s="26">
        <f>IF('rule 42 '!P53&gt;0,'rule 42 '!P53,"")</f>
      </c>
      <c r="H53" s="26">
        <f>IF('rule 42 '!Q53&gt;0,'rule 42 '!Q53,"")</f>
      </c>
      <c r="I53" s="37">
        <f>IF('rule 42 '!U53&gt;0,'rule 42 '!U53,"")</f>
      </c>
    </row>
    <row r="54" spans="1:9" ht="25.5" customHeight="1">
      <c r="A54" s="89">
        <f>IF('rule 42 '!F54="DSQ",'rule 42 '!A54,IF('rule 42 '!G54&gt;0,'rule 42 '!A54,""))</f>
      </c>
      <c r="B54" s="34">
        <f>IF('rule 42 '!F54&gt;0,'rule 42 '!B54,"")</f>
      </c>
      <c r="C54" s="26">
        <f>IF('rule 42 '!F54&gt;0,'rule 42 '!F54,"")</f>
      </c>
      <c r="D54" s="26">
        <f>IF('rule 42 '!G54&gt;0,'rule 42 '!G54,"")</f>
      </c>
      <c r="E54" s="26">
        <f>IF('rule 42 '!K54&gt;0,'rule 42 '!K54,"")</f>
      </c>
      <c r="F54" s="26">
        <f>IF('rule 42 '!L54&gt;0,'rule 42 '!L54,"")</f>
      </c>
      <c r="G54" s="26">
        <f>IF('rule 42 '!P54&gt;0,'rule 42 '!P54,"")</f>
      </c>
      <c r="H54" s="26">
        <f>IF('rule 42 '!Q54&gt;0,'rule 42 '!Q54,"")</f>
      </c>
      <c r="I54" s="37">
        <f>IF('rule 42 '!U54&gt;0,'rule 42 '!U54,"")</f>
      </c>
    </row>
    <row r="55" spans="1:9" ht="25.5" customHeight="1">
      <c r="A55" s="89">
        <f>IF('rule 42 '!F55="DSQ",'rule 42 '!A55,IF('rule 42 '!G55&gt;0,'rule 42 '!A55,""))</f>
      </c>
      <c r="B55" s="34">
        <f>IF('rule 42 '!F55&gt;0,'rule 42 '!B55,"")</f>
      </c>
      <c r="C55" s="26">
        <f>IF('rule 42 '!F55&gt;0,'rule 42 '!F55,"")</f>
      </c>
      <c r="D55" s="26">
        <f>IF('rule 42 '!G55&gt;0,'rule 42 '!G55,"")</f>
      </c>
      <c r="E55" s="26">
        <f>IF('rule 42 '!K55&gt;0,'rule 42 '!K55,"")</f>
      </c>
      <c r="F55" s="26">
        <f>IF('rule 42 '!L55&gt;0,'rule 42 '!L55,"")</f>
      </c>
      <c r="G55" s="26">
        <f>IF('rule 42 '!P55&gt;0,'rule 42 '!P55,"")</f>
      </c>
      <c r="H55" s="26">
        <f>IF('rule 42 '!Q55&gt;0,'rule 42 '!Q55,"")</f>
      </c>
      <c r="I55" s="37">
        <f>IF('rule 42 '!U55&gt;0,'rule 42 '!U55,"")</f>
      </c>
    </row>
    <row r="56" spans="1:9" ht="25.5" customHeight="1">
      <c r="A56" s="89">
        <f>IF('rule 42 '!F56="DSQ",'rule 42 '!A56,IF('rule 42 '!G56&gt;0,'rule 42 '!A56,""))</f>
      </c>
      <c r="B56" s="34">
        <f>IF('rule 42 '!F56&gt;0,'rule 42 '!B56,"")</f>
      </c>
      <c r="C56" s="26">
        <f>IF('rule 42 '!F56&gt;0,'rule 42 '!F56,"")</f>
      </c>
      <c r="D56" s="26">
        <f>IF('rule 42 '!G56&gt;0,'rule 42 '!G56,"")</f>
      </c>
      <c r="E56" s="26">
        <f>IF('rule 42 '!K56&gt;0,'rule 42 '!K56,"")</f>
      </c>
      <c r="F56" s="26">
        <f>IF('rule 42 '!L56&gt;0,'rule 42 '!L56,"")</f>
      </c>
      <c r="G56" s="26">
        <f>IF('rule 42 '!P56&gt;0,'rule 42 '!P56,"")</f>
      </c>
      <c r="H56" s="26">
        <f>IF('rule 42 '!Q56&gt;0,'rule 42 '!Q56,"")</f>
      </c>
      <c r="I56" s="37">
        <f>IF('rule 42 '!U56&gt;0,'rule 42 '!U56,"")</f>
      </c>
    </row>
    <row r="57" spans="1:9" ht="25.5" customHeight="1">
      <c r="A57" s="89">
        <f>IF('rule 42 '!F57="DSQ",'rule 42 '!A57,IF('rule 42 '!G57&gt;0,'rule 42 '!A57,""))</f>
      </c>
      <c r="B57" s="34">
        <f>IF('rule 42 '!F57&gt;0,'rule 42 '!B57,"")</f>
      </c>
      <c r="C57" s="26">
        <f>IF('rule 42 '!F57&gt;0,'rule 42 '!F57,"")</f>
      </c>
      <c r="D57" s="26">
        <f>IF('rule 42 '!G57&gt;0,'rule 42 '!G57,"")</f>
      </c>
      <c r="E57" s="26">
        <f>IF('rule 42 '!K57&gt;0,'rule 42 '!K57,"")</f>
      </c>
      <c r="F57" s="26">
        <f>IF('rule 42 '!L57&gt;0,'rule 42 '!L57,"")</f>
      </c>
      <c r="G57" s="26">
        <f>IF('rule 42 '!P57&gt;0,'rule 42 '!P57,"")</f>
      </c>
      <c r="H57" s="26">
        <f>IF('rule 42 '!Q57&gt;0,'rule 42 '!Q57,"")</f>
      </c>
      <c r="I57" s="37">
        <f>IF('rule 42 '!U57&gt;0,'rule 42 '!U57,"")</f>
      </c>
    </row>
    <row r="58" spans="1:9" ht="25.5" customHeight="1">
      <c r="A58" s="89">
        <f>IF('rule 42 '!F58="DSQ",'rule 42 '!A58,IF('rule 42 '!G58&gt;0,'rule 42 '!A58,""))</f>
      </c>
      <c r="B58" s="34">
        <f>IF('rule 42 '!F58&gt;0,'rule 42 '!B58,"")</f>
      </c>
      <c r="C58" s="26">
        <f>IF('rule 42 '!F58&gt;0,'rule 42 '!F58,"")</f>
      </c>
      <c r="D58" s="26">
        <f>IF('rule 42 '!G58&gt;0,'rule 42 '!G58,"")</f>
      </c>
      <c r="E58" s="26">
        <f>IF('rule 42 '!K58&gt;0,'rule 42 '!K58,"")</f>
      </c>
      <c r="F58" s="26">
        <f>IF('rule 42 '!L58&gt;0,'rule 42 '!L58,"")</f>
      </c>
      <c r="G58" s="26">
        <f>IF('rule 42 '!P58&gt;0,'rule 42 '!P58,"")</f>
      </c>
      <c r="H58" s="26">
        <f>IF('rule 42 '!Q58&gt;0,'rule 42 '!Q58,"")</f>
      </c>
      <c r="I58" s="37">
        <f>IF('rule 42 '!U58&gt;0,'rule 42 '!U58,"")</f>
      </c>
    </row>
    <row r="59" spans="1:9" ht="25.5" customHeight="1">
      <c r="A59" s="89">
        <f>IF('rule 42 '!F59="DSQ",'rule 42 '!A59,IF('rule 42 '!G59&gt;0,'rule 42 '!A59,""))</f>
      </c>
      <c r="B59" s="34">
        <f>IF('rule 42 '!F59&gt;0,'rule 42 '!B59,"")</f>
      </c>
      <c r="C59" s="26">
        <f>IF('rule 42 '!F59&gt;0,'rule 42 '!F59,"")</f>
      </c>
      <c r="D59" s="26">
        <f>IF('rule 42 '!G59&gt;0,'rule 42 '!G59,"")</f>
      </c>
      <c r="E59" s="26">
        <f>IF('rule 42 '!K59&gt;0,'rule 42 '!K59,"")</f>
      </c>
      <c r="F59" s="26">
        <f>IF('rule 42 '!L59&gt;0,'rule 42 '!L59,"")</f>
      </c>
      <c r="G59" s="26">
        <f>IF('rule 42 '!P59&gt;0,'rule 42 '!P59,"")</f>
      </c>
      <c r="H59" s="26">
        <f>IF('rule 42 '!Q59&gt;0,'rule 42 '!Q59,"")</f>
      </c>
      <c r="I59" s="37">
        <f>IF('rule 42 '!U59&gt;0,'rule 42 '!U59,"")</f>
      </c>
    </row>
    <row r="60" spans="1:9" ht="25.5" customHeight="1">
      <c r="A60" s="89">
        <f>IF('rule 42 '!F60="DSQ",'rule 42 '!A60,IF('rule 42 '!G60&gt;0,'rule 42 '!A60,""))</f>
      </c>
      <c r="B60" s="34">
        <f>IF('rule 42 '!F60&gt;0,'rule 42 '!B60,"")</f>
      </c>
      <c r="C60" s="26">
        <f>IF('rule 42 '!F60&gt;0,'rule 42 '!F60,"")</f>
      </c>
      <c r="D60" s="26">
        <f>IF('rule 42 '!G60&gt;0,'rule 42 '!G60,"")</f>
      </c>
      <c r="E60" s="26">
        <f>IF('rule 42 '!K60&gt;0,'rule 42 '!K60,"")</f>
      </c>
      <c r="F60" s="26">
        <f>IF('rule 42 '!L60&gt;0,'rule 42 '!L60,"")</f>
      </c>
      <c r="G60" s="26">
        <f>IF('rule 42 '!P60&gt;0,'rule 42 '!P60,"")</f>
      </c>
      <c r="H60" s="26">
        <f>IF('rule 42 '!Q60&gt;0,'rule 42 '!Q60,"")</f>
      </c>
      <c r="I60" s="37">
        <f>IF('rule 42 '!U60&gt;0,'rule 42 '!U60,"")</f>
      </c>
    </row>
    <row r="61" spans="1:9" ht="25.5" customHeight="1">
      <c r="A61" s="89">
        <f>IF('rule 42 '!F61="DSQ",'rule 42 '!A61,IF('rule 42 '!G61&gt;0,'rule 42 '!A61,""))</f>
      </c>
      <c r="B61" s="34">
        <f>IF('rule 42 '!F61&gt;0,'rule 42 '!B61,"")</f>
      </c>
      <c r="C61" s="26">
        <f>IF('rule 42 '!F61&gt;0,'rule 42 '!F61,"")</f>
      </c>
      <c r="D61" s="26">
        <f>IF('rule 42 '!G61&gt;0,'rule 42 '!G61,"")</f>
      </c>
      <c r="E61" s="26">
        <f>IF('rule 42 '!K61&gt;0,'rule 42 '!K61,"")</f>
      </c>
      <c r="F61" s="26">
        <f>IF('rule 42 '!L61&gt;0,'rule 42 '!L61,"")</f>
      </c>
      <c r="G61" s="26">
        <f>IF('rule 42 '!P61&gt;0,'rule 42 '!P61,"")</f>
      </c>
      <c r="H61" s="26">
        <f>IF('rule 42 '!Q61&gt;0,'rule 42 '!Q61,"")</f>
      </c>
      <c r="I61" s="37">
        <f>IF('rule 42 '!U61&gt;0,'rule 42 '!U61,"")</f>
      </c>
    </row>
    <row r="62" spans="1:9" ht="25.5" customHeight="1">
      <c r="A62" s="89">
        <f>IF('rule 42 '!F62="DSQ",'rule 42 '!A62,IF('rule 42 '!G62&gt;0,'rule 42 '!A62,""))</f>
      </c>
      <c r="B62" s="34">
        <f>IF('rule 42 '!F62&gt;0,'rule 42 '!B62,"")</f>
      </c>
      <c r="C62" s="26">
        <f>IF('rule 42 '!F62&gt;0,'rule 42 '!F62,"")</f>
      </c>
      <c r="D62" s="26">
        <f>IF('rule 42 '!G62&gt;0,'rule 42 '!G62,"")</f>
      </c>
      <c r="E62" s="26">
        <f>IF('rule 42 '!K62&gt;0,'rule 42 '!K62,"")</f>
      </c>
      <c r="F62" s="26">
        <f>IF('rule 42 '!L62&gt;0,'rule 42 '!L62,"")</f>
      </c>
      <c r="G62" s="26">
        <f>IF('rule 42 '!P62&gt;0,'rule 42 '!P62,"")</f>
      </c>
      <c r="H62" s="26">
        <f>IF('rule 42 '!Q62&gt;0,'rule 42 '!Q62,"")</f>
      </c>
      <c r="I62" s="37">
        <f>IF('rule 42 '!U62&gt;0,'rule 42 '!U62,"")</f>
      </c>
    </row>
    <row r="63" spans="1:9" ht="25.5" customHeight="1">
      <c r="A63" s="89">
        <f>IF('rule 42 '!F63="DSQ",'rule 42 '!A63,IF('rule 42 '!G63&gt;0,'rule 42 '!A63,""))</f>
      </c>
      <c r="B63" s="34">
        <f>IF('rule 42 '!F63&gt;0,'rule 42 '!B63,"")</f>
      </c>
      <c r="C63" s="26">
        <f>IF('rule 42 '!F63&gt;0,'rule 42 '!F63,"")</f>
      </c>
      <c r="D63" s="26">
        <f>IF('rule 42 '!G63&gt;0,'rule 42 '!G63,"")</f>
      </c>
      <c r="E63" s="26">
        <f>IF('rule 42 '!K63&gt;0,'rule 42 '!K63,"")</f>
      </c>
      <c r="F63" s="26">
        <f>IF('rule 42 '!L63&gt;0,'rule 42 '!L63,"")</f>
      </c>
      <c r="G63" s="26">
        <f>IF('rule 42 '!P63&gt;0,'rule 42 '!P63,"")</f>
      </c>
      <c r="H63" s="26">
        <f>IF('rule 42 '!Q63&gt;0,'rule 42 '!Q63,"")</f>
      </c>
      <c r="I63" s="37">
        <f>IF('rule 42 '!U63&gt;0,'rule 42 '!U63,"")</f>
      </c>
    </row>
    <row r="64" spans="1:9" ht="25.5" customHeight="1">
      <c r="A64" s="89">
        <f>IF('rule 42 '!F64="DSQ",'rule 42 '!A64,IF('rule 42 '!G64&gt;0,'rule 42 '!A64,""))</f>
      </c>
      <c r="B64" s="34">
        <f>IF('rule 42 '!F64&gt;0,'rule 42 '!B64,"")</f>
      </c>
      <c r="C64" s="26">
        <f>IF('rule 42 '!F64&gt;0,'rule 42 '!F64,"")</f>
      </c>
      <c r="D64" s="26">
        <f>IF('rule 42 '!G64&gt;0,'rule 42 '!G64,"")</f>
      </c>
      <c r="E64" s="26">
        <f>IF('rule 42 '!K64&gt;0,'rule 42 '!K64,"")</f>
      </c>
      <c r="F64" s="26">
        <f>IF('rule 42 '!L64&gt;0,'rule 42 '!L64,"")</f>
      </c>
      <c r="G64" s="26">
        <f>IF('rule 42 '!P64&gt;0,'rule 42 '!P64,"")</f>
      </c>
      <c r="H64" s="26">
        <f>IF('rule 42 '!Q64&gt;0,'rule 42 '!Q64,"")</f>
      </c>
      <c r="I64" s="37">
        <f>IF('rule 42 '!U64&gt;0,'rule 42 '!U64,"")</f>
      </c>
    </row>
    <row r="65" spans="1:9" ht="25.5" customHeight="1">
      <c r="A65" s="89">
        <f>IF('rule 42 '!F65="DSQ",'rule 42 '!A65,IF('rule 42 '!G65&gt;0,'rule 42 '!A65,""))</f>
      </c>
      <c r="B65" s="34">
        <f>IF('rule 42 '!F65&gt;0,'rule 42 '!B65,"")</f>
      </c>
      <c r="C65" s="26">
        <f>IF('rule 42 '!F65&gt;0,'rule 42 '!F65,"")</f>
      </c>
      <c r="D65" s="26">
        <f>IF('rule 42 '!G65&gt;0,'rule 42 '!G65,"")</f>
      </c>
      <c r="E65" s="26">
        <f>IF('rule 42 '!K65&gt;0,'rule 42 '!K65,"")</f>
      </c>
      <c r="F65" s="26">
        <f>IF('rule 42 '!L65&gt;0,'rule 42 '!L65,"")</f>
      </c>
      <c r="G65" s="26">
        <f>IF('rule 42 '!P65&gt;0,'rule 42 '!P65,"")</f>
      </c>
      <c r="H65" s="26">
        <f>IF('rule 42 '!Q65&gt;0,'rule 42 '!Q65,"")</f>
      </c>
      <c r="I65" s="37">
        <f>IF('rule 42 '!U65&gt;0,'rule 42 '!U65,"")</f>
      </c>
    </row>
    <row r="66" spans="1:9" ht="25.5" customHeight="1">
      <c r="A66" s="89">
        <f>IF('rule 42 '!F66="DSQ",'rule 42 '!A66,IF('rule 42 '!G66&gt;0,'rule 42 '!A66,""))</f>
      </c>
      <c r="B66" s="34">
        <f>IF('rule 42 '!F66&gt;0,'rule 42 '!B66,"")</f>
      </c>
      <c r="C66" s="26">
        <f>IF('rule 42 '!F66&gt;0,'rule 42 '!F66,"")</f>
      </c>
      <c r="D66" s="26">
        <f>IF('rule 42 '!G66&gt;0,'rule 42 '!G66,"")</f>
      </c>
      <c r="E66" s="26">
        <f>IF('rule 42 '!K66&gt;0,'rule 42 '!K66,"")</f>
      </c>
      <c r="F66" s="26">
        <f>IF('rule 42 '!L66&gt;0,'rule 42 '!L66,"")</f>
      </c>
      <c r="G66" s="26">
        <f>IF('rule 42 '!P66&gt;0,'rule 42 '!P66,"")</f>
      </c>
      <c r="H66" s="26">
        <f>IF('rule 42 '!Q66&gt;0,'rule 42 '!Q66,"")</f>
      </c>
      <c r="I66" s="37">
        <f>IF('rule 42 '!U66&gt;0,'rule 42 '!U66,"")</f>
      </c>
    </row>
    <row r="67" spans="1:9" ht="25.5" customHeight="1">
      <c r="A67" s="89">
        <f>IF('rule 42 '!F67="DSQ",'rule 42 '!A67,IF('rule 42 '!G67&gt;0,'rule 42 '!A67,""))</f>
      </c>
      <c r="B67" s="34">
        <f>IF('rule 42 '!F67&gt;0,'rule 42 '!B67,"")</f>
      </c>
      <c r="C67" s="26">
        <f>IF('rule 42 '!F67&gt;0,'rule 42 '!F67,"")</f>
      </c>
      <c r="D67" s="26">
        <f>IF('rule 42 '!G67&gt;0,'rule 42 '!G67,"")</f>
      </c>
      <c r="E67" s="26">
        <f>IF('rule 42 '!K67&gt;0,'rule 42 '!K67,"")</f>
      </c>
      <c r="F67" s="26">
        <f>IF('rule 42 '!L67&gt;0,'rule 42 '!L67,"")</f>
      </c>
      <c r="G67" s="26">
        <f>IF('rule 42 '!P67&gt;0,'rule 42 '!P67,"")</f>
      </c>
      <c r="H67" s="26">
        <f>IF('rule 42 '!Q67&gt;0,'rule 42 '!Q67,"")</f>
      </c>
      <c r="I67" s="37">
        <f>IF('rule 42 '!U67&gt;0,'rule 42 '!U67,"")</f>
      </c>
    </row>
    <row r="68" spans="1:9" ht="25.5" customHeight="1">
      <c r="A68" s="89">
        <f>IF('rule 42 '!F68="DSQ",'rule 42 '!A68,IF('rule 42 '!G68&gt;0,'rule 42 '!A68,""))</f>
      </c>
      <c r="B68" s="34">
        <f>IF('rule 42 '!F68&gt;0,'rule 42 '!B68,"")</f>
      </c>
      <c r="C68" s="26">
        <f>IF('rule 42 '!F68&gt;0,'rule 42 '!F68,"")</f>
      </c>
      <c r="D68" s="26">
        <f>IF('rule 42 '!G68&gt;0,'rule 42 '!G68,"")</f>
      </c>
      <c r="E68" s="26">
        <f>IF('rule 42 '!K68&gt;0,'rule 42 '!K68,"")</f>
      </c>
      <c r="F68" s="26">
        <f>IF('rule 42 '!L68&gt;0,'rule 42 '!L68,"")</f>
      </c>
      <c r="G68" s="26">
        <f>IF('rule 42 '!P68&gt;0,'rule 42 '!P68,"")</f>
      </c>
      <c r="H68" s="26">
        <f>IF('rule 42 '!Q68&gt;0,'rule 42 '!Q68,"")</f>
      </c>
      <c r="I68" s="37">
        <f>IF('rule 42 '!U68&gt;0,'rule 42 '!U68,"")</f>
      </c>
    </row>
    <row r="69" spans="1:9" ht="25.5" customHeight="1">
      <c r="A69" s="89">
        <f>IF('rule 42 '!F69="DSQ",'rule 42 '!A69,IF('rule 42 '!G69&gt;0,'rule 42 '!A69,""))</f>
      </c>
      <c r="B69" s="34">
        <f>IF('rule 42 '!F69&gt;0,'rule 42 '!B69,"")</f>
      </c>
      <c r="C69" s="26">
        <f>IF('rule 42 '!F69&gt;0,'rule 42 '!F69,"")</f>
      </c>
      <c r="D69" s="26">
        <f>IF('rule 42 '!G69&gt;0,'rule 42 '!G69,"")</f>
      </c>
      <c r="E69" s="26">
        <f>IF('rule 42 '!K69&gt;0,'rule 42 '!K69,"")</f>
      </c>
      <c r="F69" s="26">
        <f>IF('rule 42 '!L69&gt;0,'rule 42 '!L69,"")</f>
      </c>
      <c r="G69" s="26">
        <f>IF('rule 42 '!P69&gt;0,'rule 42 '!P69,"")</f>
      </c>
      <c r="H69" s="26">
        <f>IF('rule 42 '!Q69&gt;0,'rule 42 '!Q69,"")</f>
      </c>
      <c r="I69" s="37">
        <f>IF('rule 42 '!U69&gt;0,'rule 42 '!U69,"")</f>
      </c>
    </row>
    <row r="70" spans="1:9" ht="25.5" customHeight="1">
      <c r="A70" s="89">
        <f>IF('rule 42 '!F70="DSQ",'rule 42 '!A70,IF('rule 42 '!G70&gt;0,'rule 42 '!A70,""))</f>
      </c>
      <c r="B70" s="34">
        <f>IF('rule 42 '!F70&gt;0,'rule 42 '!B70,"")</f>
      </c>
      <c r="C70" s="26">
        <f>IF('rule 42 '!F70&gt;0,'rule 42 '!F70,"")</f>
      </c>
      <c r="D70" s="26">
        <f>IF('rule 42 '!G70&gt;0,'rule 42 '!G70,"")</f>
      </c>
      <c r="E70" s="26">
        <f>IF('rule 42 '!K70&gt;0,'rule 42 '!K70,"")</f>
      </c>
      <c r="F70" s="26">
        <f>IF('rule 42 '!L70&gt;0,'rule 42 '!L70,"")</f>
      </c>
      <c r="G70" s="26">
        <f>IF('rule 42 '!P70&gt;0,'rule 42 '!P70,"")</f>
      </c>
      <c r="H70" s="26">
        <f>IF('rule 42 '!Q70&gt;0,'rule 42 '!Q70,"")</f>
      </c>
      <c r="I70" s="37">
        <f>IF('rule 42 '!U70&gt;0,'rule 42 '!U70,"")</f>
      </c>
    </row>
    <row r="71" spans="1:9" ht="25.5" customHeight="1">
      <c r="A71" s="89">
        <f>IF('rule 42 '!F71="DSQ",'rule 42 '!A71,IF('rule 42 '!G71&gt;0,'rule 42 '!A71,""))</f>
      </c>
      <c r="B71" s="34">
        <f>IF('rule 42 '!F71&gt;0,'rule 42 '!B71,"")</f>
      </c>
      <c r="C71" s="26">
        <f>IF('rule 42 '!F71&gt;0,'rule 42 '!F71,"")</f>
      </c>
      <c r="D71" s="26">
        <f>IF('rule 42 '!G71&gt;0,'rule 42 '!G71,"")</f>
      </c>
      <c r="E71" s="26">
        <f>IF('rule 42 '!K71&gt;0,'rule 42 '!K71,"")</f>
      </c>
      <c r="F71" s="26">
        <f>IF('rule 42 '!L71&gt;0,'rule 42 '!L71,"")</f>
      </c>
      <c r="G71" s="26">
        <f>IF('rule 42 '!P71&gt;0,'rule 42 '!P71,"")</f>
      </c>
      <c r="H71" s="26">
        <f>IF('rule 42 '!Q71&gt;0,'rule 42 '!Q71,"")</f>
      </c>
      <c r="I71" s="37">
        <f>IF('rule 42 '!U71&gt;0,'rule 42 '!U71,"")</f>
      </c>
    </row>
    <row r="72" spans="1:9" ht="25.5" customHeight="1">
      <c r="A72" s="89">
        <f>IF('rule 42 '!F72="DSQ",'rule 42 '!A72,IF('rule 42 '!G72&gt;0,'rule 42 '!A72,""))</f>
      </c>
      <c r="B72" s="34">
        <f>IF('rule 42 '!F72&gt;0,'rule 42 '!B72,"")</f>
      </c>
      <c r="C72" s="26">
        <f>IF('rule 42 '!F72&gt;0,'rule 42 '!F72,"")</f>
      </c>
      <c r="D72" s="26">
        <f>IF('rule 42 '!G72&gt;0,'rule 42 '!G72,"")</f>
      </c>
      <c r="E72" s="26">
        <f>IF('rule 42 '!K72&gt;0,'rule 42 '!K72,"")</f>
      </c>
      <c r="F72" s="26">
        <f>IF('rule 42 '!L72&gt;0,'rule 42 '!L72,"")</f>
      </c>
      <c r="G72" s="26">
        <f>IF('rule 42 '!P72&gt;0,'rule 42 '!P72,"")</f>
      </c>
      <c r="H72" s="26">
        <f>IF('rule 42 '!Q72&gt;0,'rule 42 '!Q72,"")</f>
      </c>
      <c r="I72" s="37">
        <f>IF('rule 42 '!U72&gt;0,'rule 42 '!U72,"")</f>
      </c>
    </row>
    <row r="73" spans="1:9" ht="25.5" customHeight="1">
      <c r="A73" s="89">
        <f>IF('rule 42 '!F73="DSQ",'rule 42 '!A73,IF('rule 42 '!G73&gt;0,'rule 42 '!A73,""))</f>
      </c>
      <c r="B73" s="34">
        <f>IF('rule 42 '!F73&gt;0,'rule 42 '!B73,"")</f>
      </c>
      <c r="C73" s="26">
        <f>IF('rule 42 '!F73&gt;0,'rule 42 '!F73,"")</f>
      </c>
      <c r="D73" s="26">
        <f>IF('rule 42 '!G73&gt;0,'rule 42 '!G73,"")</f>
      </c>
      <c r="E73" s="26">
        <f>IF('rule 42 '!K73&gt;0,'rule 42 '!K73,"")</f>
      </c>
      <c r="F73" s="26">
        <f>IF('rule 42 '!L73&gt;0,'rule 42 '!L73,"")</f>
      </c>
      <c r="G73" s="26">
        <f>IF('rule 42 '!P73&gt;0,'rule 42 '!P73,"")</f>
      </c>
      <c r="H73" s="26">
        <f>IF('rule 42 '!Q73&gt;0,'rule 42 '!Q73,"")</f>
      </c>
      <c r="I73" s="37">
        <f>IF('rule 42 '!U73&gt;0,'rule 42 '!U73,"")</f>
      </c>
    </row>
    <row r="74" spans="1:9" ht="25.5" customHeight="1" thickBot="1">
      <c r="A74" s="35">
        <f>IF('rule 42 '!F74="DSQ",'rule 42 '!A74,IF('rule 42 '!G74&gt;0,'rule 42 '!A74,""))</f>
      </c>
      <c r="B74" s="36">
        <f>IF('rule 42 '!F74&gt;0,'rule 42 '!B74,"")</f>
      </c>
      <c r="C74" s="27">
        <f>IF('rule 42 '!F74&gt;0,'rule 42 '!F74,"")</f>
      </c>
      <c r="D74" s="27">
        <f>IF('rule 42 '!G74&gt;0,'rule 42 '!G74,"")</f>
      </c>
      <c r="E74" s="27">
        <f>IF('rule 42 '!K74&gt;0,'rule 42 '!K74,"")</f>
      </c>
      <c r="F74" s="27">
        <f>IF('rule 42 '!L74&gt;0,'rule 42 '!L74,"")</f>
      </c>
      <c r="G74" s="27">
        <f>IF('rule 42 '!P74&gt;0,'rule 42 '!P74,"")</f>
      </c>
      <c r="H74" s="27">
        <f>IF('rule 42 '!Q74&gt;0,'rule 42 '!Q74,"")</f>
      </c>
      <c r="I74" s="38">
        <f>IF('rule 42 '!U74&gt;0,'rule 42 '!U74,"")</f>
      </c>
    </row>
    <row r="75" spans="1:2" ht="34.5" customHeight="1">
      <c r="A75" s="90"/>
      <c r="B75" s="84"/>
    </row>
    <row r="76" spans="1:2" ht="34.5" customHeight="1">
      <c r="A76" s="90"/>
      <c r="B76" s="85"/>
    </row>
  </sheetData>
  <sheetProtection/>
  <mergeCells count="4">
    <mergeCell ref="B44:G45"/>
    <mergeCell ref="B6:G7"/>
    <mergeCell ref="F5:G5"/>
    <mergeCell ref="F43:G43"/>
  </mergeCells>
  <printOptions/>
  <pageMargins left="0.1968503937007874" right="0.1968503937007874" top="0" bottom="0" header="0.11811023622047245" footer="0.11811023622047245"/>
  <pageSetup fitToHeight="2" fitToWidth="1" horizontalDpi="600" verticalDpi="600" orientation="landscape" paperSize="9" scale="62" r:id="rId1"/>
</worksheet>
</file>

<file path=xl/worksheets/sheet30.xml><?xml version="1.0" encoding="utf-8"?>
<worksheet xmlns="http://schemas.openxmlformats.org/spreadsheetml/2006/main" xmlns:r="http://schemas.openxmlformats.org/officeDocument/2006/relationships">
  <dimension ref="A3:H65"/>
  <sheetViews>
    <sheetView showGridLines="0" zoomScalePageLayoutView="0" workbookViewId="0" topLeftCell="A4">
      <selection activeCell="I40" sqref="I4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31.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31" sqref="I31"/>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32.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30" sqref="I30"/>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33.xml><?xml version="1.0" encoding="utf-8"?>
<worksheet xmlns="http://schemas.openxmlformats.org/spreadsheetml/2006/main" xmlns:r="http://schemas.openxmlformats.org/officeDocument/2006/relationships">
  <dimension ref="A3:H65"/>
  <sheetViews>
    <sheetView showGridLines="0" zoomScalePageLayoutView="0" workbookViewId="0" topLeftCell="A10">
      <selection activeCell="J48" sqref="J48"/>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34.xml><?xml version="1.0" encoding="utf-8"?>
<worksheet xmlns="http://schemas.openxmlformats.org/spreadsheetml/2006/main" xmlns:r="http://schemas.openxmlformats.org/officeDocument/2006/relationships">
  <dimension ref="A3:H65"/>
  <sheetViews>
    <sheetView showGridLines="0" zoomScalePageLayoutView="0" workbookViewId="0" topLeftCell="A7">
      <selection activeCell="I32" sqref="I32"/>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1.25">
      <c r="C55" s="19" t="s">
        <v>42</v>
      </c>
      <c r="D55" s="66"/>
      <c r="E55" s="67"/>
      <c r="F55" s="67"/>
      <c r="G55" s="68"/>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xl/worksheets/sheet35.xml><?xml version="1.0" encoding="utf-8"?>
<worksheet xmlns="http://schemas.openxmlformats.org/spreadsheetml/2006/main" xmlns:r="http://schemas.openxmlformats.org/officeDocument/2006/relationships">
  <dimension ref="A1:K52"/>
  <sheetViews>
    <sheetView zoomScalePageLayoutView="0" workbookViewId="0" topLeftCell="A6">
      <selection activeCell="N35" sqref="N35"/>
    </sheetView>
  </sheetViews>
  <sheetFormatPr defaultColWidth="11.421875" defaultRowHeight="12.75"/>
  <cols>
    <col min="3" max="3" width="3.7109375" style="0" customWidth="1"/>
    <col min="7" max="8" width="11.8515625" style="0" customWidth="1"/>
    <col min="10" max="10" width="5.00390625" style="0" customWidth="1"/>
  </cols>
  <sheetData>
    <row r="1" spans="1:11" ht="12.75">
      <c r="A1" s="70" t="b">
        <v>0</v>
      </c>
      <c r="B1" t="s">
        <v>145</v>
      </c>
      <c r="C1" s="83">
        <v>1</v>
      </c>
      <c r="D1" t="s">
        <v>143</v>
      </c>
      <c r="H1" s="299" t="b">
        <v>0</v>
      </c>
      <c r="I1" s="216" t="s">
        <v>145</v>
      </c>
      <c r="J1">
        <v>1</v>
      </c>
      <c r="K1" s="216" t="s">
        <v>218</v>
      </c>
    </row>
    <row r="2" spans="1:11" ht="12.75">
      <c r="A2" s="70" t="b">
        <v>0</v>
      </c>
      <c r="B2" t="s">
        <v>145</v>
      </c>
      <c r="C2" s="83">
        <v>1</v>
      </c>
      <c r="D2" t="s">
        <v>144</v>
      </c>
      <c r="F2" t="s">
        <v>181</v>
      </c>
      <c r="H2" s="299" t="b">
        <v>0</v>
      </c>
      <c r="I2" s="216" t="s">
        <v>145</v>
      </c>
      <c r="J2">
        <v>1</v>
      </c>
      <c r="K2" s="216" t="s">
        <v>219</v>
      </c>
    </row>
    <row r="3" spans="1:11" ht="12.75">
      <c r="A3" s="70" t="b">
        <v>0</v>
      </c>
      <c r="B3" t="s">
        <v>145</v>
      </c>
      <c r="C3">
        <v>2</v>
      </c>
      <c r="D3" t="s">
        <v>143</v>
      </c>
      <c r="H3" s="299" t="b">
        <v>0</v>
      </c>
      <c r="I3" s="216" t="s">
        <v>145</v>
      </c>
      <c r="J3">
        <v>2</v>
      </c>
      <c r="K3" s="216" t="s">
        <v>218</v>
      </c>
    </row>
    <row r="4" spans="1:11" ht="12.75">
      <c r="A4" s="70" t="b">
        <v>0</v>
      </c>
      <c r="B4" t="s">
        <v>145</v>
      </c>
      <c r="C4">
        <v>2</v>
      </c>
      <c r="D4" t="s">
        <v>144</v>
      </c>
      <c r="H4" s="299" t="b">
        <v>0</v>
      </c>
      <c r="I4" s="216" t="s">
        <v>145</v>
      </c>
      <c r="J4">
        <v>2</v>
      </c>
      <c r="K4" s="216" t="s">
        <v>219</v>
      </c>
    </row>
    <row r="5" spans="1:11" ht="12.75">
      <c r="A5" s="70"/>
      <c r="B5" t="s">
        <v>145</v>
      </c>
      <c r="C5">
        <v>3</v>
      </c>
      <c r="D5" t="s">
        <v>143</v>
      </c>
      <c r="H5" s="299"/>
      <c r="I5" s="216" t="s">
        <v>145</v>
      </c>
      <c r="J5">
        <v>3</v>
      </c>
      <c r="K5" s="216" t="s">
        <v>218</v>
      </c>
    </row>
    <row r="6" spans="1:11" ht="12.75">
      <c r="A6" s="70" t="b">
        <v>0</v>
      </c>
      <c r="B6" t="s">
        <v>145</v>
      </c>
      <c r="C6">
        <v>3</v>
      </c>
      <c r="D6" t="s">
        <v>144</v>
      </c>
      <c r="H6" s="299" t="b">
        <v>0</v>
      </c>
      <c r="I6" s="216" t="s">
        <v>145</v>
      </c>
      <c r="J6">
        <v>3</v>
      </c>
      <c r="K6" s="216" t="s">
        <v>219</v>
      </c>
    </row>
    <row r="7" spans="1:11" ht="12.75">
      <c r="A7" s="70"/>
      <c r="B7" t="s">
        <v>145</v>
      </c>
      <c r="C7">
        <v>4</v>
      </c>
      <c r="D7" t="s">
        <v>143</v>
      </c>
      <c r="H7" s="299"/>
      <c r="I7" s="216" t="s">
        <v>145</v>
      </c>
      <c r="J7">
        <v>4</v>
      </c>
      <c r="K7" s="216" t="s">
        <v>218</v>
      </c>
    </row>
    <row r="8" spans="1:11" ht="12.75">
      <c r="A8" s="70"/>
      <c r="B8" t="s">
        <v>145</v>
      </c>
      <c r="C8">
        <v>4</v>
      </c>
      <c r="D8" t="s">
        <v>144</v>
      </c>
      <c r="H8" s="299"/>
      <c r="I8" s="216" t="s">
        <v>145</v>
      </c>
      <c r="J8">
        <v>4</v>
      </c>
      <c r="K8" s="216" t="s">
        <v>219</v>
      </c>
    </row>
    <row r="9" spans="1:11" ht="12.75">
      <c r="A9" s="70"/>
      <c r="B9" t="s">
        <v>145</v>
      </c>
      <c r="C9">
        <v>5</v>
      </c>
      <c r="D9" t="s">
        <v>143</v>
      </c>
      <c r="H9" s="299"/>
      <c r="I9" s="216" t="s">
        <v>145</v>
      </c>
      <c r="J9">
        <v>5</v>
      </c>
      <c r="K9" s="216" t="s">
        <v>218</v>
      </c>
    </row>
    <row r="10" spans="1:11" ht="12.75">
      <c r="A10" s="70"/>
      <c r="B10" t="s">
        <v>145</v>
      </c>
      <c r="C10">
        <v>5</v>
      </c>
      <c r="D10" t="s">
        <v>144</v>
      </c>
      <c r="H10" s="299"/>
      <c r="I10" s="216" t="s">
        <v>145</v>
      </c>
      <c r="J10">
        <v>5</v>
      </c>
      <c r="K10" s="216" t="s">
        <v>219</v>
      </c>
    </row>
    <row r="11" spans="1:11" ht="12.75">
      <c r="A11" s="70"/>
      <c r="B11" t="s">
        <v>145</v>
      </c>
      <c r="C11">
        <v>6</v>
      </c>
      <c r="D11" t="s">
        <v>143</v>
      </c>
      <c r="H11" s="299"/>
      <c r="I11" s="216" t="s">
        <v>145</v>
      </c>
      <c r="J11">
        <v>6</v>
      </c>
      <c r="K11" s="216" t="s">
        <v>218</v>
      </c>
    </row>
    <row r="12" spans="1:11" ht="12.75">
      <c r="A12" s="70"/>
      <c r="B12" t="s">
        <v>145</v>
      </c>
      <c r="C12">
        <v>6</v>
      </c>
      <c r="D12" t="s">
        <v>144</v>
      </c>
      <c r="H12" s="299"/>
      <c r="I12" s="216" t="s">
        <v>145</v>
      </c>
      <c r="J12">
        <v>6</v>
      </c>
      <c r="K12" s="216" t="s">
        <v>219</v>
      </c>
    </row>
    <row r="13" spans="1:11" ht="12.75">
      <c r="A13" s="70"/>
      <c r="B13" t="s">
        <v>145</v>
      </c>
      <c r="C13">
        <v>7</v>
      </c>
      <c r="D13" t="s">
        <v>143</v>
      </c>
      <c r="H13" s="299"/>
      <c r="I13" s="216" t="s">
        <v>145</v>
      </c>
      <c r="J13">
        <v>7</v>
      </c>
      <c r="K13" s="216" t="s">
        <v>218</v>
      </c>
    </row>
    <row r="14" spans="1:11" ht="12.75">
      <c r="A14" s="70"/>
      <c r="B14" t="s">
        <v>145</v>
      </c>
      <c r="C14">
        <v>7</v>
      </c>
      <c r="D14" t="s">
        <v>144</v>
      </c>
      <c r="H14" s="299"/>
      <c r="I14" s="216" t="s">
        <v>145</v>
      </c>
      <c r="J14">
        <v>7</v>
      </c>
      <c r="K14" s="216" t="s">
        <v>219</v>
      </c>
    </row>
    <row r="15" spans="1:11" ht="12.75">
      <c r="A15" s="70"/>
      <c r="B15" t="s">
        <v>145</v>
      </c>
      <c r="C15">
        <v>8</v>
      </c>
      <c r="D15" t="s">
        <v>143</v>
      </c>
      <c r="H15" s="299"/>
      <c r="I15" s="216" t="s">
        <v>145</v>
      </c>
      <c r="J15">
        <v>8</v>
      </c>
      <c r="K15" s="216" t="s">
        <v>218</v>
      </c>
    </row>
    <row r="16" spans="1:11" ht="12.75">
      <c r="A16" s="70"/>
      <c r="B16" t="s">
        <v>145</v>
      </c>
      <c r="C16">
        <v>8</v>
      </c>
      <c r="D16" t="s">
        <v>144</v>
      </c>
      <c r="H16" s="299"/>
      <c r="I16" s="216" t="s">
        <v>145</v>
      </c>
      <c r="J16">
        <v>8</v>
      </c>
      <c r="K16" s="216" t="s">
        <v>219</v>
      </c>
    </row>
    <row r="17" spans="1:11" ht="12.75">
      <c r="A17" s="70"/>
      <c r="B17" t="s">
        <v>145</v>
      </c>
      <c r="C17">
        <v>9</v>
      </c>
      <c r="D17" t="s">
        <v>143</v>
      </c>
      <c r="H17" s="299"/>
      <c r="I17" s="216" t="s">
        <v>145</v>
      </c>
      <c r="J17">
        <v>9</v>
      </c>
      <c r="K17" s="216" t="s">
        <v>218</v>
      </c>
    </row>
    <row r="18" spans="1:11" ht="12.75">
      <c r="A18" s="70"/>
      <c r="B18" t="s">
        <v>145</v>
      </c>
      <c r="C18">
        <v>9</v>
      </c>
      <c r="D18" t="s">
        <v>144</v>
      </c>
      <c r="H18" s="299"/>
      <c r="I18" s="216" t="s">
        <v>145</v>
      </c>
      <c r="J18">
        <v>9</v>
      </c>
      <c r="K18" s="216" t="s">
        <v>219</v>
      </c>
    </row>
    <row r="19" spans="1:11" ht="12.75">
      <c r="A19" s="70"/>
      <c r="B19" t="s">
        <v>145</v>
      </c>
      <c r="C19">
        <v>10</v>
      </c>
      <c r="D19" t="s">
        <v>143</v>
      </c>
      <c r="H19" s="299"/>
      <c r="I19" s="216" t="s">
        <v>145</v>
      </c>
      <c r="J19">
        <v>10</v>
      </c>
      <c r="K19" s="216" t="s">
        <v>218</v>
      </c>
    </row>
    <row r="20" spans="1:11" ht="12.75">
      <c r="A20" s="70"/>
      <c r="B20" t="s">
        <v>145</v>
      </c>
      <c r="C20">
        <v>10</v>
      </c>
      <c r="D20" t="s">
        <v>144</v>
      </c>
      <c r="H20" s="299"/>
      <c r="I20" s="216" t="s">
        <v>145</v>
      </c>
      <c r="J20">
        <v>10</v>
      </c>
      <c r="K20" s="216" t="s">
        <v>219</v>
      </c>
    </row>
    <row r="21" spans="1:11" ht="12.75">
      <c r="A21" s="70"/>
      <c r="B21" t="s">
        <v>145</v>
      </c>
      <c r="C21">
        <v>11</v>
      </c>
      <c r="D21" t="s">
        <v>143</v>
      </c>
      <c r="H21" s="299"/>
      <c r="I21" s="216" t="s">
        <v>145</v>
      </c>
      <c r="J21">
        <v>11</v>
      </c>
      <c r="K21" s="216" t="s">
        <v>218</v>
      </c>
    </row>
    <row r="22" spans="1:11" ht="12.75">
      <c r="A22" s="70"/>
      <c r="B22" t="s">
        <v>145</v>
      </c>
      <c r="C22">
        <v>11</v>
      </c>
      <c r="D22" t="s">
        <v>144</v>
      </c>
      <c r="H22" s="299"/>
      <c r="I22" s="216" t="s">
        <v>145</v>
      </c>
      <c r="J22">
        <v>11</v>
      </c>
      <c r="K22" s="216" t="s">
        <v>219</v>
      </c>
    </row>
    <row r="23" spans="1:11" ht="12.75">
      <c r="A23" s="70"/>
      <c r="B23" t="s">
        <v>145</v>
      </c>
      <c r="C23">
        <v>12</v>
      </c>
      <c r="D23" t="s">
        <v>143</v>
      </c>
      <c r="H23" s="299"/>
      <c r="I23" s="216" t="s">
        <v>145</v>
      </c>
      <c r="J23">
        <v>12</v>
      </c>
      <c r="K23" s="216" t="s">
        <v>218</v>
      </c>
    </row>
    <row r="24" spans="1:11" ht="12.75">
      <c r="A24" s="70"/>
      <c r="B24" t="s">
        <v>145</v>
      </c>
      <c r="C24">
        <v>12</v>
      </c>
      <c r="D24" t="s">
        <v>144</v>
      </c>
      <c r="H24" s="299"/>
      <c r="I24" s="216" t="s">
        <v>145</v>
      </c>
      <c r="J24">
        <v>12</v>
      </c>
      <c r="K24" s="216" t="s">
        <v>219</v>
      </c>
    </row>
    <row r="25" spans="1:11" ht="12.75">
      <c r="A25" s="70"/>
      <c r="B25" t="s">
        <v>145</v>
      </c>
      <c r="C25">
        <v>13</v>
      </c>
      <c r="D25" t="s">
        <v>143</v>
      </c>
      <c r="H25" s="299"/>
      <c r="I25" s="216" t="s">
        <v>145</v>
      </c>
      <c r="J25">
        <v>13</v>
      </c>
      <c r="K25" s="216" t="s">
        <v>218</v>
      </c>
    </row>
    <row r="26" spans="1:11" ht="12.75">
      <c r="A26" s="70"/>
      <c r="B26" t="s">
        <v>145</v>
      </c>
      <c r="C26">
        <v>13</v>
      </c>
      <c r="D26" t="s">
        <v>144</v>
      </c>
      <c r="H26" s="299"/>
      <c r="I26" s="216" t="s">
        <v>145</v>
      </c>
      <c r="J26">
        <v>13</v>
      </c>
      <c r="K26" s="216" t="s">
        <v>219</v>
      </c>
    </row>
    <row r="27" spans="1:11" ht="12.75">
      <c r="A27" s="70"/>
      <c r="B27" t="s">
        <v>145</v>
      </c>
      <c r="C27">
        <v>14</v>
      </c>
      <c r="D27" t="s">
        <v>143</v>
      </c>
      <c r="H27" s="299"/>
      <c r="I27" s="216" t="s">
        <v>145</v>
      </c>
      <c r="J27">
        <v>14</v>
      </c>
      <c r="K27" s="216" t="s">
        <v>218</v>
      </c>
    </row>
    <row r="28" spans="1:11" ht="12.75">
      <c r="A28" s="70"/>
      <c r="B28" t="s">
        <v>145</v>
      </c>
      <c r="C28">
        <v>14</v>
      </c>
      <c r="D28" t="s">
        <v>144</v>
      </c>
      <c r="H28" s="299"/>
      <c r="I28" s="216" t="s">
        <v>145</v>
      </c>
      <c r="J28">
        <v>14</v>
      </c>
      <c r="K28" s="216" t="s">
        <v>219</v>
      </c>
    </row>
    <row r="29" spans="1:11" ht="12.75">
      <c r="A29" s="70"/>
      <c r="B29" t="s">
        <v>145</v>
      </c>
      <c r="C29">
        <v>15</v>
      </c>
      <c r="D29" t="s">
        <v>143</v>
      </c>
      <c r="H29" s="299"/>
      <c r="I29" s="216" t="s">
        <v>145</v>
      </c>
      <c r="J29">
        <v>15</v>
      </c>
      <c r="K29" s="216" t="s">
        <v>218</v>
      </c>
    </row>
    <row r="30" spans="1:11" ht="12.75">
      <c r="A30" s="70"/>
      <c r="B30" t="s">
        <v>145</v>
      </c>
      <c r="C30">
        <v>15</v>
      </c>
      <c r="D30" t="s">
        <v>144</v>
      </c>
      <c r="H30" s="299"/>
      <c r="I30" s="216" t="s">
        <v>145</v>
      </c>
      <c r="J30">
        <v>15</v>
      </c>
      <c r="K30" s="216" t="s">
        <v>219</v>
      </c>
    </row>
    <row r="31" spans="1:11" ht="12.75">
      <c r="A31" s="70"/>
      <c r="B31" t="s">
        <v>145</v>
      </c>
      <c r="C31">
        <v>16</v>
      </c>
      <c r="D31" t="s">
        <v>143</v>
      </c>
      <c r="H31" s="299"/>
      <c r="I31" s="216" t="s">
        <v>145</v>
      </c>
      <c r="J31">
        <v>16</v>
      </c>
      <c r="K31" s="216" t="s">
        <v>218</v>
      </c>
    </row>
    <row r="32" spans="1:11" ht="12.75">
      <c r="A32" s="70"/>
      <c r="B32" t="s">
        <v>145</v>
      </c>
      <c r="C32">
        <v>16</v>
      </c>
      <c r="D32" t="s">
        <v>144</v>
      </c>
      <c r="H32" s="299"/>
      <c r="I32" s="216" t="s">
        <v>145</v>
      </c>
      <c r="J32">
        <v>16</v>
      </c>
      <c r="K32" s="216" t="s">
        <v>219</v>
      </c>
    </row>
    <row r="33" spans="1:11" ht="12.75">
      <c r="A33" s="70"/>
      <c r="B33" t="s">
        <v>145</v>
      </c>
      <c r="C33">
        <v>17</v>
      </c>
      <c r="D33" t="s">
        <v>143</v>
      </c>
      <c r="H33" s="299"/>
      <c r="I33" s="216" t="s">
        <v>145</v>
      </c>
      <c r="J33">
        <v>17</v>
      </c>
      <c r="K33" s="216" t="s">
        <v>218</v>
      </c>
    </row>
    <row r="34" spans="1:11" ht="12.75">
      <c r="A34" s="70"/>
      <c r="B34" t="s">
        <v>145</v>
      </c>
      <c r="C34">
        <v>17</v>
      </c>
      <c r="D34" t="s">
        <v>144</v>
      </c>
      <c r="H34" s="299"/>
      <c r="I34" s="216" t="s">
        <v>145</v>
      </c>
      <c r="J34">
        <v>17</v>
      </c>
      <c r="K34" s="216" t="s">
        <v>219</v>
      </c>
    </row>
    <row r="35" spans="1:11" ht="12.75">
      <c r="A35" s="70"/>
      <c r="B35" t="s">
        <v>145</v>
      </c>
      <c r="C35">
        <v>18</v>
      </c>
      <c r="D35" t="s">
        <v>143</v>
      </c>
      <c r="H35" s="299"/>
      <c r="I35" s="216" t="s">
        <v>145</v>
      </c>
      <c r="J35">
        <v>18</v>
      </c>
      <c r="K35" s="216" t="s">
        <v>218</v>
      </c>
    </row>
    <row r="36" spans="1:11" ht="12.75">
      <c r="A36" s="70"/>
      <c r="B36" t="s">
        <v>145</v>
      </c>
      <c r="C36">
        <v>18</v>
      </c>
      <c r="D36" t="s">
        <v>144</v>
      </c>
      <c r="H36" s="299"/>
      <c r="I36" s="216" t="s">
        <v>145</v>
      </c>
      <c r="J36">
        <v>18</v>
      </c>
      <c r="K36" s="216" t="s">
        <v>219</v>
      </c>
    </row>
    <row r="37" spans="1:11" ht="12.75">
      <c r="A37" s="70"/>
      <c r="B37" t="s">
        <v>145</v>
      </c>
      <c r="C37">
        <v>19</v>
      </c>
      <c r="D37" t="s">
        <v>143</v>
      </c>
      <c r="H37" s="299"/>
      <c r="I37" s="216" t="s">
        <v>145</v>
      </c>
      <c r="J37">
        <v>19</v>
      </c>
      <c r="K37" s="216" t="s">
        <v>218</v>
      </c>
    </row>
    <row r="38" spans="1:11" ht="12.75">
      <c r="A38" s="70"/>
      <c r="B38" t="s">
        <v>145</v>
      </c>
      <c r="C38">
        <v>19</v>
      </c>
      <c r="D38" t="s">
        <v>144</v>
      </c>
      <c r="H38" s="299"/>
      <c r="I38" s="216" t="s">
        <v>145</v>
      </c>
      <c r="J38">
        <v>19</v>
      </c>
      <c r="K38" s="216" t="s">
        <v>219</v>
      </c>
    </row>
    <row r="39" spans="1:11" ht="12.75">
      <c r="A39" s="70"/>
      <c r="B39" t="s">
        <v>145</v>
      </c>
      <c r="C39">
        <v>20</v>
      </c>
      <c r="D39" t="s">
        <v>143</v>
      </c>
      <c r="H39" s="299"/>
      <c r="I39" s="216" t="s">
        <v>145</v>
      </c>
      <c r="J39">
        <v>20</v>
      </c>
      <c r="K39" s="216" t="s">
        <v>218</v>
      </c>
    </row>
    <row r="40" spans="1:11" ht="12.75">
      <c r="A40" s="70"/>
      <c r="B40" t="s">
        <v>145</v>
      </c>
      <c r="C40">
        <v>20</v>
      </c>
      <c r="D40" t="s">
        <v>144</v>
      </c>
      <c r="H40" s="299"/>
      <c r="I40" s="216" t="s">
        <v>145</v>
      </c>
      <c r="J40">
        <v>20</v>
      </c>
      <c r="K40" s="216" t="s">
        <v>219</v>
      </c>
    </row>
    <row r="41" spans="1:11" ht="12.75">
      <c r="A41" s="70"/>
      <c r="B41" t="s">
        <v>145</v>
      </c>
      <c r="C41">
        <v>21</v>
      </c>
      <c r="D41" t="s">
        <v>143</v>
      </c>
      <c r="H41" s="299"/>
      <c r="I41" s="216" t="s">
        <v>145</v>
      </c>
      <c r="J41">
        <v>21</v>
      </c>
      <c r="K41" s="216" t="s">
        <v>218</v>
      </c>
    </row>
    <row r="42" spans="1:11" ht="12.75">
      <c r="A42" s="70"/>
      <c r="B42" t="s">
        <v>145</v>
      </c>
      <c r="C42">
        <v>21</v>
      </c>
      <c r="D42" t="s">
        <v>144</v>
      </c>
      <c r="H42" s="299"/>
      <c r="I42" s="216" t="s">
        <v>145</v>
      </c>
      <c r="J42">
        <v>21</v>
      </c>
      <c r="K42" s="216" t="s">
        <v>219</v>
      </c>
    </row>
    <row r="43" spans="1:11" ht="12.75">
      <c r="A43" s="70"/>
      <c r="B43" t="s">
        <v>145</v>
      </c>
      <c r="C43">
        <v>22</v>
      </c>
      <c r="D43" t="s">
        <v>143</v>
      </c>
      <c r="H43" s="299"/>
      <c r="I43" s="216" t="s">
        <v>145</v>
      </c>
      <c r="J43">
        <v>22</v>
      </c>
      <c r="K43" s="216" t="s">
        <v>218</v>
      </c>
    </row>
    <row r="44" spans="1:11" ht="12.75">
      <c r="A44" s="70"/>
      <c r="B44" t="s">
        <v>145</v>
      </c>
      <c r="C44">
        <v>22</v>
      </c>
      <c r="D44" t="s">
        <v>144</v>
      </c>
      <c r="H44" s="299"/>
      <c r="I44" s="216" t="s">
        <v>145</v>
      </c>
      <c r="J44">
        <v>22</v>
      </c>
      <c r="K44" s="216" t="s">
        <v>219</v>
      </c>
    </row>
    <row r="45" spans="1:11" ht="12.75">
      <c r="A45" s="70"/>
      <c r="B45" t="s">
        <v>145</v>
      </c>
      <c r="C45">
        <v>23</v>
      </c>
      <c r="D45" t="s">
        <v>143</v>
      </c>
      <c r="H45" s="299"/>
      <c r="I45" s="216" t="s">
        <v>145</v>
      </c>
      <c r="J45">
        <v>23</v>
      </c>
      <c r="K45" s="216" t="s">
        <v>218</v>
      </c>
    </row>
    <row r="46" spans="1:11" ht="12.75">
      <c r="A46" s="70"/>
      <c r="B46" t="s">
        <v>145</v>
      </c>
      <c r="C46">
        <v>23</v>
      </c>
      <c r="D46" t="s">
        <v>144</v>
      </c>
      <c r="H46" s="299" t="b">
        <v>0</v>
      </c>
      <c r="I46" s="216" t="s">
        <v>145</v>
      </c>
      <c r="J46">
        <v>23</v>
      </c>
      <c r="K46" s="216" t="s">
        <v>219</v>
      </c>
    </row>
    <row r="47" spans="1:11" ht="12.75">
      <c r="A47" s="70"/>
      <c r="B47" t="s">
        <v>145</v>
      </c>
      <c r="C47">
        <v>24</v>
      </c>
      <c r="D47" t="s">
        <v>143</v>
      </c>
      <c r="H47" s="299" t="b">
        <v>0</v>
      </c>
      <c r="I47" s="216" t="s">
        <v>145</v>
      </c>
      <c r="J47">
        <v>24</v>
      </c>
      <c r="K47" s="216" t="s">
        <v>218</v>
      </c>
    </row>
    <row r="48" spans="1:11" ht="12.75">
      <c r="A48" s="70"/>
      <c r="B48" t="s">
        <v>145</v>
      </c>
      <c r="C48">
        <v>24</v>
      </c>
      <c r="D48" t="s">
        <v>144</v>
      </c>
      <c r="H48" s="299"/>
      <c r="I48" s="216" t="s">
        <v>145</v>
      </c>
      <c r="J48">
        <v>24</v>
      </c>
      <c r="K48" s="216" t="s">
        <v>219</v>
      </c>
    </row>
    <row r="49" spans="1:11" ht="12.75">
      <c r="A49" s="70" t="b">
        <v>0</v>
      </c>
      <c r="B49" t="s">
        <v>145</v>
      </c>
      <c r="C49">
        <v>25</v>
      </c>
      <c r="D49" t="s">
        <v>143</v>
      </c>
      <c r="H49" s="299"/>
      <c r="I49" s="216" t="s">
        <v>145</v>
      </c>
      <c r="J49">
        <v>25</v>
      </c>
      <c r="K49" s="216" t="s">
        <v>218</v>
      </c>
    </row>
    <row r="50" spans="1:11" ht="12.75">
      <c r="A50" s="70" t="b">
        <v>0</v>
      </c>
      <c r="B50" t="s">
        <v>145</v>
      </c>
      <c r="C50">
        <v>25</v>
      </c>
      <c r="D50" t="s">
        <v>144</v>
      </c>
      <c r="H50" s="299"/>
      <c r="I50" s="216" t="s">
        <v>145</v>
      </c>
      <c r="J50">
        <v>25</v>
      </c>
      <c r="K50" s="216" t="s">
        <v>219</v>
      </c>
    </row>
    <row r="51" spans="1:11" ht="12.75">
      <c r="A51" s="70" t="b">
        <v>0</v>
      </c>
      <c r="B51" t="s">
        <v>145</v>
      </c>
      <c r="C51">
        <v>26</v>
      </c>
      <c r="D51" t="s">
        <v>143</v>
      </c>
      <c r="H51" s="299"/>
      <c r="I51" s="216" t="s">
        <v>145</v>
      </c>
      <c r="J51">
        <v>26</v>
      </c>
      <c r="K51" s="216" t="s">
        <v>218</v>
      </c>
    </row>
    <row r="52" spans="1:11" ht="12.75">
      <c r="A52" s="70" t="b">
        <v>0</v>
      </c>
      <c r="B52" t="s">
        <v>145</v>
      </c>
      <c r="C52">
        <v>26</v>
      </c>
      <c r="D52" t="s">
        <v>144</v>
      </c>
      <c r="H52" s="299"/>
      <c r="I52" s="216" t="s">
        <v>145</v>
      </c>
      <c r="J52">
        <v>26</v>
      </c>
      <c r="K52" s="216" t="s">
        <v>219</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M16" sqref="M16"/>
    </sheetView>
  </sheetViews>
  <sheetFormatPr defaultColWidth="11.421875" defaultRowHeight="12.75"/>
  <cols>
    <col min="1" max="1" width="10.421875" style="0" customWidth="1"/>
    <col min="2" max="2" width="5.57421875" style="0" customWidth="1"/>
    <col min="3" max="3" width="5.28125" style="0" customWidth="1"/>
    <col min="4" max="4" width="16.57421875" style="0" customWidth="1"/>
    <col min="5" max="5" width="14.8515625" style="0" customWidth="1"/>
    <col min="6" max="7" width="15.140625" style="0" customWidth="1"/>
    <col min="10" max="10" width="13.7109375" style="15" customWidth="1"/>
  </cols>
  <sheetData>
    <row r="1" ht="23.25">
      <c r="E1" s="1" t="s">
        <v>0</v>
      </c>
    </row>
    <row r="2" spans="2:5" ht="12.75">
      <c r="B2" s="2" t="s">
        <v>3</v>
      </c>
      <c r="C2" s="258"/>
      <c r="D2" s="259"/>
      <c r="E2" s="199"/>
    </row>
    <row r="3" spans="2:4" ht="12.75">
      <c r="B3" s="2" t="s">
        <v>2</v>
      </c>
      <c r="C3" s="260"/>
      <c r="D3" s="261"/>
    </row>
    <row r="4" spans="2:8" ht="13.5" thickBot="1">
      <c r="B4" s="2" t="s">
        <v>1</v>
      </c>
      <c r="C4" s="262">
        <v>1</v>
      </c>
      <c r="D4" s="263"/>
      <c r="H4" s="6"/>
    </row>
    <row r="5" spans="1:10" ht="12.75">
      <c r="A5" s="203" t="s">
        <v>199</v>
      </c>
      <c r="B5" s="7"/>
      <c r="C5" s="11"/>
      <c r="D5" s="11"/>
      <c r="E5" s="4"/>
      <c r="F5" s="4"/>
      <c r="G5" s="4"/>
      <c r="H5" s="4" t="s">
        <v>12</v>
      </c>
      <c r="I5" s="4"/>
      <c r="J5" s="9"/>
    </row>
    <row r="6" spans="1:10" ht="13.5" thickBot="1">
      <c r="A6" s="204" t="s">
        <v>200</v>
      </c>
      <c r="B6" s="8" t="s">
        <v>4</v>
      </c>
      <c r="C6" s="5" t="s">
        <v>17</v>
      </c>
      <c r="D6" s="5" t="s">
        <v>6</v>
      </c>
      <c r="E6" s="5" t="s">
        <v>7</v>
      </c>
      <c r="F6" s="5" t="s">
        <v>8</v>
      </c>
      <c r="G6" s="5" t="s">
        <v>9</v>
      </c>
      <c r="H6" s="5" t="s">
        <v>13</v>
      </c>
      <c r="I6" s="5" t="s">
        <v>10</v>
      </c>
      <c r="J6" s="10" t="s">
        <v>11</v>
      </c>
    </row>
    <row r="7" spans="1:10" ht="15">
      <c r="A7" s="211"/>
      <c r="B7" s="196"/>
      <c r="C7" s="196"/>
      <c r="D7" s="196"/>
      <c r="E7" s="196"/>
      <c r="F7" s="196"/>
      <c r="G7" s="196"/>
      <c r="H7" s="197"/>
      <c r="I7" s="198"/>
      <c r="J7" s="163"/>
    </row>
    <row r="8" spans="1:10" ht="15">
      <c r="A8" s="205"/>
      <c r="B8" s="196"/>
      <c r="C8" s="196"/>
      <c r="D8" s="196"/>
      <c r="E8" s="196"/>
      <c r="F8" s="196"/>
      <c r="G8" s="196"/>
      <c r="H8" s="197"/>
      <c r="I8" s="198"/>
      <c r="J8" s="163"/>
    </row>
    <row r="9" spans="1:10" ht="15">
      <c r="A9" s="205"/>
      <c r="B9" s="164"/>
      <c r="C9" s="164"/>
      <c r="D9" s="165"/>
      <c r="E9" s="164"/>
      <c r="F9" s="164"/>
      <c r="G9" s="164"/>
      <c r="H9" s="166"/>
      <c r="I9" s="166"/>
      <c r="J9" s="166"/>
    </row>
    <row r="10" spans="1:10" ht="15">
      <c r="A10" s="205"/>
      <c r="B10" s="164"/>
      <c r="C10" s="164"/>
      <c r="D10" s="164"/>
      <c r="E10" s="164"/>
      <c r="F10" s="164"/>
      <c r="G10" s="164"/>
      <c r="H10" s="166"/>
      <c r="I10" s="166"/>
      <c r="J10" s="166"/>
    </row>
    <row r="11" spans="1:10" ht="15">
      <c r="A11" s="205"/>
      <c r="B11" s="164"/>
      <c r="C11" s="164"/>
      <c r="D11" s="164"/>
      <c r="E11" s="164"/>
      <c r="F11" s="164"/>
      <c r="G11" s="164"/>
      <c r="H11" s="166"/>
      <c r="I11" s="166"/>
      <c r="J11" s="166"/>
    </row>
    <row r="12" spans="1:10" ht="15">
      <c r="A12" s="205"/>
      <c r="B12" s="164"/>
      <c r="C12" s="164"/>
      <c r="D12" s="164"/>
      <c r="E12" s="164"/>
      <c r="F12" s="164"/>
      <c r="G12" s="164"/>
      <c r="H12" s="166"/>
      <c r="I12" s="166"/>
      <c r="J12" s="166"/>
    </row>
    <row r="13" spans="1:10" ht="15">
      <c r="A13" s="205"/>
      <c r="B13" s="164"/>
      <c r="C13" s="164"/>
      <c r="D13" s="165"/>
      <c r="E13" s="164"/>
      <c r="F13" s="164"/>
      <c r="G13" s="164"/>
      <c r="H13" s="166"/>
      <c r="I13" s="166"/>
      <c r="J13" s="166"/>
    </row>
    <row r="14" spans="1:10" ht="15">
      <c r="A14" s="205"/>
      <c r="B14" s="167"/>
      <c r="C14" s="167"/>
      <c r="D14" s="168"/>
      <c r="E14" s="167"/>
      <c r="F14" s="167"/>
      <c r="G14" s="167"/>
      <c r="H14" s="169"/>
      <c r="I14" s="169"/>
      <c r="J14" s="169"/>
    </row>
    <row r="15" spans="1:10" ht="15">
      <c r="A15" s="205"/>
      <c r="B15" s="167"/>
      <c r="C15" s="167"/>
      <c r="D15" s="168"/>
      <c r="E15" s="167"/>
      <c r="F15" s="167"/>
      <c r="G15" s="167"/>
      <c r="H15" s="169"/>
      <c r="I15" s="169"/>
      <c r="J15" s="169"/>
    </row>
    <row r="16" spans="1:10" ht="15">
      <c r="A16" s="205"/>
      <c r="B16" s="167"/>
      <c r="C16" s="167"/>
      <c r="D16" s="168"/>
      <c r="E16" s="167"/>
      <c r="F16" s="167"/>
      <c r="G16" s="167"/>
      <c r="H16" s="169"/>
      <c r="I16" s="169"/>
      <c r="J16" s="169"/>
    </row>
    <row r="17" spans="1:10" ht="15">
      <c r="A17" s="205"/>
      <c r="B17" s="167"/>
      <c r="C17" s="167"/>
      <c r="D17" s="168"/>
      <c r="E17" s="167"/>
      <c r="F17" s="167"/>
      <c r="G17" s="167"/>
      <c r="H17" s="169"/>
      <c r="I17" s="169"/>
      <c r="J17" s="169"/>
    </row>
    <row r="18" spans="1:10" ht="15">
      <c r="A18" s="205"/>
      <c r="B18" s="167"/>
      <c r="C18" s="167"/>
      <c r="D18" s="168"/>
      <c r="E18" s="167"/>
      <c r="F18" s="167"/>
      <c r="G18" s="167"/>
      <c r="H18" s="169"/>
      <c r="I18" s="169"/>
      <c r="J18" s="169"/>
    </row>
    <row r="19" spans="1:10" ht="15">
      <c r="A19" s="205"/>
      <c r="B19" s="167"/>
      <c r="C19" s="167"/>
      <c r="D19" s="168"/>
      <c r="E19" s="167"/>
      <c r="F19" s="167"/>
      <c r="G19" s="167"/>
      <c r="H19" s="169"/>
      <c r="I19" s="169"/>
      <c r="J19" s="169"/>
    </row>
    <row r="20" spans="1:10" ht="15">
      <c r="A20" s="205"/>
      <c r="B20" s="167"/>
      <c r="C20" s="167"/>
      <c r="D20" s="168"/>
      <c r="E20" s="167"/>
      <c r="F20" s="167"/>
      <c r="G20" s="167"/>
      <c r="H20" s="169"/>
      <c r="I20" s="169"/>
      <c r="J20" s="169"/>
    </row>
    <row r="21" spans="1:10" ht="15">
      <c r="A21" s="205"/>
      <c r="B21" s="167"/>
      <c r="C21" s="167"/>
      <c r="D21" s="168"/>
      <c r="E21" s="167"/>
      <c r="F21" s="167"/>
      <c r="G21" s="167"/>
      <c r="H21" s="169"/>
      <c r="I21" s="169"/>
      <c r="J21" s="169"/>
    </row>
    <row r="22" spans="1:10" ht="15">
      <c r="A22" s="205"/>
      <c r="B22" s="167"/>
      <c r="C22" s="167"/>
      <c r="D22" s="168"/>
      <c r="E22" s="167"/>
      <c r="F22" s="167"/>
      <c r="G22" s="167"/>
      <c r="H22" s="169"/>
      <c r="I22" s="169"/>
      <c r="J22" s="169"/>
    </row>
    <row r="23" spans="1:10" ht="15">
      <c r="A23" s="205"/>
      <c r="B23" s="167"/>
      <c r="C23" s="167"/>
      <c r="D23" s="168"/>
      <c r="E23" s="167"/>
      <c r="F23" s="167"/>
      <c r="G23" s="167"/>
      <c r="H23" s="169"/>
      <c r="I23" s="169"/>
      <c r="J23" s="169"/>
    </row>
    <row r="24" spans="1:10" ht="15">
      <c r="A24" s="205"/>
      <c r="B24" s="167"/>
      <c r="C24" s="167"/>
      <c r="D24" s="168"/>
      <c r="E24" s="167"/>
      <c r="F24" s="167"/>
      <c r="G24" s="167"/>
      <c r="H24" s="169"/>
      <c r="I24" s="169"/>
      <c r="J24" s="169"/>
    </row>
    <row r="25" spans="1:10" ht="15">
      <c r="A25" s="205"/>
      <c r="B25" s="167"/>
      <c r="C25" s="167"/>
      <c r="D25" s="168"/>
      <c r="E25" s="167"/>
      <c r="F25" s="167"/>
      <c r="G25" s="167"/>
      <c r="H25" s="169"/>
      <c r="I25" s="169"/>
      <c r="J25" s="169"/>
    </row>
    <row r="26" spans="1:10" ht="15">
      <c r="A26" s="205"/>
      <c r="B26" s="167"/>
      <c r="C26" s="167"/>
      <c r="D26" s="168"/>
      <c r="E26" s="167"/>
      <c r="F26" s="167"/>
      <c r="G26" s="167"/>
      <c r="H26" s="169"/>
      <c r="I26" s="169"/>
      <c r="J26" s="169"/>
    </row>
    <row r="27" spans="1:10" ht="15">
      <c r="A27" s="205"/>
      <c r="B27" s="167"/>
      <c r="C27" s="167"/>
      <c r="D27" s="168"/>
      <c r="E27" s="167"/>
      <c r="F27" s="167"/>
      <c r="G27" s="167"/>
      <c r="H27" s="169"/>
      <c r="I27" s="169"/>
      <c r="J27" s="169"/>
    </row>
    <row r="28" spans="1:10" ht="15">
      <c r="A28" s="205"/>
      <c r="B28" s="167"/>
      <c r="C28" s="167"/>
      <c r="D28" s="168"/>
      <c r="E28" s="167"/>
      <c r="F28" s="167"/>
      <c r="G28" s="167"/>
      <c r="H28" s="169"/>
      <c r="I28" s="169"/>
      <c r="J28" s="169"/>
    </row>
    <row r="29" spans="1:10" ht="15">
      <c r="A29" s="205"/>
      <c r="B29" s="167"/>
      <c r="C29" s="167"/>
      <c r="D29" s="168"/>
      <c r="E29" s="167"/>
      <c r="F29" s="167"/>
      <c r="G29" s="167"/>
      <c r="H29" s="169"/>
      <c r="I29" s="169"/>
      <c r="J29" s="169"/>
    </row>
    <row r="30" spans="1:10" ht="15">
      <c r="A30" s="205"/>
      <c r="B30" s="167"/>
      <c r="C30" s="167"/>
      <c r="D30" s="168"/>
      <c r="E30" s="167"/>
      <c r="F30" s="167"/>
      <c r="G30" s="167"/>
      <c r="H30" s="169"/>
      <c r="I30" s="169"/>
      <c r="J30" s="169"/>
    </row>
    <row r="31" spans="1:10" ht="15">
      <c r="A31" s="205"/>
      <c r="B31" s="167"/>
      <c r="C31" s="167"/>
      <c r="D31" s="168"/>
      <c r="E31" s="167"/>
      <c r="F31" s="167"/>
      <c r="G31" s="167"/>
      <c r="H31" s="169"/>
      <c r="I31" s="169"/>
      <c r="J31" s="169"/>
    </row>
    <row r="32" spans="1:10" ht="15">
      <c r="A32" s="205"/>
      <c r="B32" s="167"/>
      <c r="C32" s="167"/>
      <c r="D32" s="168"/>
      <c r="E32" s="167"/>
      <c r="F32" s="167"/>
      <c r="G32" s="167"/>
      <c r="H32" s="169"/>
      <c r="I32" s="169"/>
      <c r="J32" s="169"/>
    </row>
    <row r="33" spans="2:10" ht="12.75">
      <c r="B33" s="14"/>
      <c r="C33" s="14"/>
      <c r="D33" s="6"/>
      <c r="E33" s="14"/>
      <c r="F33" s="14"/>
      <c r="G33" s="14"/>
      <c r="H33" s="3"/>
      <c r="I33" s="3"/>
      <c r="J33" s="3"/>
    </row>
    <row r="34" spans="2:10" ht="12.75">
      <c r="B34" s="14"/>
      <c r="C34" s="14"/>
      <c r="D34" s="6"/>
      <c r="E34" s="14"/>
      <c r="F34" s="14"/>
      <c r="G34" s="14"/>
      <c r="H34" s="3"/>
      <c r="I34" s="3"/>
      <c r="J34" s="3"/>
    </row>
  </sheetData>
  <sheetProtection/>
  <mergeCells count="3">
    <mergeCell ref="C2:D2"/>
    <mergeCell ref="C3:D3"/>
    <mergeCell ref="C4:D4"/>
  </mergeCells>
  <printOptions/>
  <pageMargins left="1.5748031496062993" right="0.7874015748031497" top="0.7874015748031497" bottom="0.3937007874015748"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I32" sqref="I32"/>
    </sheetView>
  </sheetViews>
  <sheetFormatPr defaultColWidth="11.421875" defaultRowHeight="12.75"/>
  <cols>
    <col min="1" max="1" width="9.8515625" style="0" customWidth="1"/>
    <col min="2" max="2" width="5.57421875" style="0" customWidth="1"/>
    <col min="3" max="3" width="5.28125" style="0" customWidth="1"/>
    <col min="4" max="4" width="15.28125" style="0" customWidth="1"/>
    <col min="5" max="5" width="14.8515625" style="0" customWidth="1"/>
    <col min="6" max="6" width="15.140625" style="0" customWidth="1"/>
    <col min="7" max="7" width="31.28125" style="55" customWidth="1"/>
    <col min="8" max="8" width="6.421875" style="73" customWidth="1"/>
    <col min="9" max="9" width="35.421875" style="0" customWidth="1"/>
    <col min="10" max="10" width="13.7109375" style="0" customWidth="1"/>
  </cols>
  <sheetData>
    <row r="1" ht="23.25">
      <c r="E1" s="1" t="s">
        <v>14</v>
      </c>
    </row>
    <row r="2" spans="2:5" ht="12.75">
      <c r="B2" s="2" t="s">
        <v>3</v>
      </c>
      <c r="C2" s="258">
        <f>IF(schedule!C2&gt;0,schedule!C2,"")</f>
      </c>
      <c r="D2" s="259"/>
      <c r="E2" s="2"/>
    </row>
    <row r="3" spans="2:4" ht="12.75">
      <c r="B3" s="2" t="s">
        <v>2</v>
      </c>
      <c r="C3" s="260"/>
      <c r="D3" s="261"/>
    </row>
    <row r="4" spans="2:8" ht="13.5" thickBot="1">
      <c r="B4" s="2" t="s">
        <v>1</v>
      </c>
      <c r="C4" s="262">
        <f>IF(schedule!C4&gt;0,schedule!C4,"")</f>
        <v>1</v>
      </c>
      <c r="D4" s="263"/>
      <c r="H4" s="76"/>
    </row>
    <row r="5" spans="1:10" ht="12.75">
      <c r="A5" s="203" t="s">
        <v>201</v>
      </c>
      <c r="B5" s="7"/>
      <c r="C5" s="11"/>
      <c r="D5" s="11"/>
      <c r="E5" s="4"/>
      <c r="F5" s="4"/>
      <c r="G5" s="59"/>
      <c r="H5" s="77" t="s">
        <v>132</v>
      </c>
      <c r="I5" s="74" t="s">
        <v>179</v>
      </c>
      <c r="J5" s="3"/>
    </row>
    <row r="6" spans="1:10" ht="13.5" thickBot="1">
      <c r="A6" s="204" t="s">
        <v>200</v>
      </c>
      <c r="B6" s="8" t="s">
        <v>4</v>
      </c>
      <c r="C6" s="5" t="s">
        <v>17</v>
      </c>
      <c r="D6" s="5" t="s">
        <v>6</v>
      </c>
      <c r="E6" s="5" t="s">
        <v>7</v>
      </c>
      <c r="F6" s="5" t="s">
        <v>8</v>
      </c>
      <c r="G6" s="82" t="s">
        <v>15</v>
      </c>
      <c r="H6" s="78" t="s">
        <v>142</v>
      </c>
      <c r="I6" s="75" t="s">
        <v>141</v>
      </c>
      <c r="J6" s="3"/>
    </row>
    <row r="7" spans="1:10" ht="18" customHeight="1">
      <c r="A7" s="211">
        <f>IF(schedule!A7&gt;0,schedule!A7,"")</f>
      </c>
      <c r="B7" s="47">
        <f>IF(schedule!B7&gt;0,schedule!B7,"")</f>
      </c>
      <c r="C7" s="12">
        <f>IF(schedule!C7&gt;0,schedule!C7,"")</f>
      </c>
      <c r="D7" s="12">
        <f>IF(schedule!D7&gt;0,schedule!D7,"")</f>
      </c>
      <c r="E7" s="12">
        <f>IF(schedule!E7&gt;0,schedule!E7,"")</f>
      </c>
      <c r="F7" s="80">
        <f>IF(schedule!F7&gt;0,schedule!F7,"")</f>
      </c>
      <c r="G7" s="61">
        <f>IF('protest form (1)'!$D$53&gt;0,'protest form (1)'!$D$53,IF(Tabelle1!A1=TRUE,"protest dismissed",IF(Tabelle1!A2=TRUE,"redress not given",IF(Tabelle1!H1=TRUE,"redress given",IF(Tabelle1!H2=TRUE,protest invalid,"")))))</f>
      </c>
      <c r="H7" s="79">
        <f>IF('protest form (1)'!$H$53&gt;0,'protest form (1)'!$H$53,"")</f>
      </c>
      <c r="I7" s="69">
        <f>IF('protest form (1)'!$D$55&gt;0,'protest form (1)'!$D$55,IF('protest form (1)'!$D$57&gt;0,'protest form (1)'!$D$57,""))</f>
      </c>
      <c r="J7" s="6"/>
    </row>
    <row r="8" spans="1:10" ht="15.75" customHeight="1">
      <c r="A8" s="205">
        <f>IF(schedule!A8&gt;0,schedule!A8,"")</f>
      </c>
      <c r="B8" s="47">
        <f>IF(schedule!B8&gt;0,schedule!B8,"")</f>
      </c>
      <c r="C8" s="12">
        <f>IF(schedule!C8&gt;0,schedule!C8,"")</f>
      </c>
      <c r="D8" s="12">
        <f>IF(schedule!D8&gt;0,schedule!D8,"")</f>
      </c>
      <c r="E8" s="12">
        <f>IF(schedule!E8&gt;0,schedule!E8,"")</f>
      </c>
      <c r="F8" s="80">
        <f>IF(schedule!F8&gt;0,schedule!F8,"")</f>
      </c>
      <c r="G8" s="61">
        <f>IF('protest form (2)'!$D$53&gt;0,'protest form (2)'!$D$53,IF(Tabelle1!A3=TRUE,"protest dismissed",IF(Tabelle1!A4=TRUE,"redress not given",IF(Tabelle1!H3=TRUE,"redress given",IF(Tabelle1!H4=TRUE,"protest invalid","")))))</f>
      </c>
      <c r="H8" s="79">
        <f>IF('protest form (2)'!$H$53&gt;0,'protest form (2)'!$H$53,"")</f>
      </c>
      <c r="I8" s="69">
        <f>IF('protest form (2)'!$D$55&gt;0,'protest form (2)'!$D$55,IF('protest form (2)'!$D$57&gt;0,'protest form (2)'!$D$57,""))</f>
      </c>
      <c r="J8" s="6"/>
    </row>
    <row r="9" spans="1:10" ht="15.75" customHeight="1">
      <c r="A9" s="205">
        <f>IF(schedule!A9&gt;0,schedule!A9,"")</f>
      </c>
      <c r="B9" s="47">
        <f>IF(schedule!B9&gt;0,schedule!B9,"")</f>
      </c>
      <c r="C9" s="46">
        <f>IF(schedule!C9&gt;0,schedule!C9,"")</f>
      </c>
      <c r="D9" s="46">
        <f>IF(schedule!D9&gt;0,schedule!D9,"")</f>
      </c>
      <c r="E9" s="46">
        <f>IF(schedule!E9&gt;0,schedule!E9,"")</f>
      </c>
      <c r="F9" s="81">
        <f>IF(schedule!F9&gt;0,schedule!F9,"")</f>
      </c>
      <c r="G9" s="61">
        <f>IF('protest form (3)'!$D$53&gt;0,'protest form (3)'!$D$53,IF(Tabelle1!A5=TRUE,"protest dismissed",IF(Tabelle1!A6=TRUE,"redress not given",IF(Tabelle1!H5=TRUE,"redress given",IF(Tabelle1!H6=TRUE,"protest invalid","")))))</f>
      </c>
      <c r="H9" s="79">
        <f>IF('protest form (3)'!$H$53&gt;0,'protest form (3)'!$H$53,"")</f>
      </c>
      <c r="I9" s="69">
        <f>IF('protest form (3)'!$D$55&gt;0,'protest form (3)'!$D$55,IF('protest form (3)'!$D$57&gt;0,'protest form (3)'!$D$57,""))</f>
      </c>
      <c r="J9" s="6"/>
    </row>
    <row r="10" spans="1:10" ht="15.75" customHeight="1">
      <c r="A10" s="205">
        <f>IF(schedule!A10&gt;0,schedule!A10,"")</f>
      </c>
      <c r="B10" s="47">
        <f>IF(schedule!B10&gt;0,schedule!B10,"")</f>
      </c>
      <c r="C10" s="12">
        <f>IF(schedule!C10&gt;0,schedule!C10,"")</f>
      </c>
      <c r="D10" s="12">
        <f>IF(schedule!D10&gt;0,schedule!D10,"")</f>
      </c>
      <c r="E10" s="12">
        <f>IF(schedule!E10&gt;0,schedule!E10,"")</f>
      </c>
      <c r="F10" s="12">
        <f>IF(schedule!F10&gt;0,schedule!F10,"")</f>
      </c>
      <c r="G10" s="61">
        <f>IF('protest form (4)'!$D$53&gt;0,'protest form (4)'!$D$53,IF(Tabelle1!A7=TRUE,"protest dismissed",IF(Tabelle1!A8=TRUE,"redress not given",IF(Tabelle1!H7=TRUE,"redress given",IF(Tabelle1!H8=TRUE,"protest invalid","")))))</f>
      </c>
      <c r="H10" s="79">
        <f>IF('protest form (4)'!$H$53&gt;0,'protest form (4)'!$H$53,"")</f>
      </c>
      <c r="I10" s="69">
        <f>IF('protest form (4)'!$D$55&gt;0,'protest form (4)'!$D$55,IF('protest form (4)'!$D$57&gt;0,'protest form (4)'!$D$57,""))</f>
      </c>
      <c r="J10" s="6"/>
    </row>
    <row r="11" spans="1:10" ht="15.75" customHeight="1">
      <c r="A11" s="205">
        <f>IF(schedule!A11&gt;0,schedule!A11,"")</f>
      </c>
      <c r="B11" s="47">
        <f>IF(schedule!B11&gt;0,schedule!B11,"")</f>
      </c>
      <c r="C11" s="12">
        <f>IF(schedule!C11&gt;0,schedule!C11,"")</f>
      </c>
      <c r="D11" s="12">
        <f>IF(schedule!D11&gt;0,schedule!D11,"")</f>
      </c>
      <c r="E11" s="12">
        <f>IF(schedule!E11&gt;0,schedule!E11,"")</f>
      </c>
      <c r="F11" s="12">
        <f>IF(schedule!F11&gt;0,schedule!F11,"")</f>
      </c>
      <c r="G11" s="61">
        <f>IF('protest form (5)'!$D$53&gt;0,'protest form (5)'!$D$53,IF(Tabelle1!A9=TRUE,"protest dismissed",IF(Tabelle1!A10=TRUE,"redress not given",IF(Tabelle1!H9=TRUE,"redress given",IF(Tabelle1!H10=TRUE,"protest invalid","")))))</f>
      </c>
      <c r="H11" s="79">
        <f>IF('protest form (5)'!$H$53&gt;0,'protest form (5)'!$H$53,"")</f>
      </c>
      <c r="I11" s="69">
        <f>IF('protest form (5)'!$D$55&gt;0,'protest form (5)'!$D$55,IF('protest form (5)'!$D$57&gt;0,'protest form (5)'!$D$57,""))</f>
      </c>
      <c r="J11" s="6"/>
    </row>
    <row r="12" spans="1:10" ht="15.75" customHeight="1">
      <c r="A12" s="205">
        <f>IF(schedule!A12&gt;0,schedule!A12,"")</f>
      </c>
      <c r="B12" s="47">
        <f>IF(schedule!B12&gt;0,schedule!B12,"")</f>
      </c>
      <c r="C12" s="12">
        <f>IF(schedule!C12&gt;0,schedule!C12,"")</f>
      </c>
      <c r="D12" s="12">
        <f>IF(schedule!D12&gt;0,schedule!D12,"")</f>
      </c>
      <c r="E12" s="12">
        <f>IF(schedule!E12&gt;0,schedule!E12,"")</f>
      </c>
      <c r="F12" s="12">
        <f>IF(schedule!F12&gt;0,schedule!F12,"")</f>
      </c>
      <c r="G12" s="61">
        <f>IF('protest form (6)'!$D$53&gt;0,'protest form (6)'!$D$53,IF(Tabelle1!A11=TRUE,"protest dismissed",IF(Tabelle1!A12=TRUE,"redress not given",IF(Tabelle1!H11=TRUE,"redress given",IF(Tabelle1!H12=TRUE,"protest invalid","")))))</f>
      </c>
      <c r="H12" s="79">
        <f>IF('protest form (6)'!$H$53&gt;0,'protest form (6)'!$H$53,"")</f>
      </c>
      <c r="I12" s="69">
        <f>IF('protest form (6)'!$D$55&gt;0,'protest form (6)'!$D$55,IF('protest form (6)'!$D$57&gt;0,'protest form (6)'!$D$57,""))</f>
      </c>
      <c r="J12" s="6"/>
    </row>
    <row r="13" spans="1:10" ht="15.75" customHeight="1">
      <c r="A13" s="205">
        <f>IF(schedule!A13&gt;0,schedule!A13,"")</f>
      </c>
      <c r="B13" s="47">
        <f>IF(schedule!B13&gt;0,schedule!B13,"")</f>
      </c>
      <c r="C13" s="47">
        <f>IF(schedule!C13&gt;0,schedule!C13,"")</f>
      </c>
      <c r="D13" s="47">
        <f>IF(schedule!D13&gt;0,schedule!D13,"")</f>
      </c>
      <c r="E13" s="47">
        <f>IF(schedule!E13&gt;0,schedule!E13,"")</f>
      </c>
      <c r="F13" s="47">
        <f>IF(schedule!F13&gt;0,schedule!F13,"")</f>
      </c>
      <c r="G13" s="61">
        <f>IF('protest form (7)'!$D$53&gt;0,'protest form (7)'!$D$53,IF(Tabelle1!A13=TRUE,"protest dismissed",IF(Tabelle1!A14=TRUE,"redress not given",IF(Tabelle1!H13=TRUE,"redress given",IF(Tabelle1!H14=TRUE,"protest invalid","")))))</f>
      </c>
      <c r="H13" s="79">
        <f>IF('protest form (7)'!$H$53&gt;0,'protest form (7)'!$H$53,"")</f>
      </c>
      <c r="I13" s="69">
        <f>IF('protest form (7)'!$D$55&gt;0,'protest form (7)'!$D$55,IF('protest form (7)'!$D$57&gt;0,'protest form (7)'!$D$57,""))</f>
      </c>
      <c r="J13" s="6"/>
    </row>
    <row r="14" spans="1:10" ht="15.75" customHeight="1">
      <c r="A14" s="205">
        <f>IF(schedule!A14&gt;0,schedule!A14,"")</f>
      </c>
      <c r="B14" s="47">
        <f>IF(schedule!B14&gt;0,schedule!B14,"")</f>
      </c>
      <c r="C14" s="12">
        <f>IF(schedule!C14&gt;0,schedule!C14,"")</f>
      </c>
      <c r="D14" s="12">
        <f>IF(schedule!D14&gt;0,schedule!D14,"")</f>
      </c>
      <c r="E14" s="12">
        <f>IF(schedule!E14&gt;0,schedule!E14,"")</f>
      </c>
      <c r="F14" s="12">
        <f>IF(schedule!F14&gt;0,schedule!F14,"")</f>
      </c>
      <c r="G14" s="61">
        <f>IF('protest form (8)'!$D$53&gt;0,'protest form (8)'!$D$53,IF(Tabelle1!A15=TRUE,"protest dismissed",IF(Tabelle1!A16=TRUE,"redress not given",IF(Tabelle1!H15=TRUE,"redress given",IF(Tabelle1!H16=TRUE,"protest invalid","")))))</f>
      </c>
      <c r="H14" s="79">
        <f>IF('protest form (8)'!$H$53&gt;0,'protest form (8)'!$H$53,"")</f>
      </c>
      <c r="I14" s="69">
        <f>IF('protest form (8)'!$D$55&gt;0,'protest form (8)'!$D$55,IF('protest form (8)'!$D$57&gt;0,'protest form (8)'!$D$57,""))</f>
      </c>
      <c r="J14" s="6"/>
    </row>
    <row r="15" spans="1:10" ht="15.75" customHeight="1">
      <c r="A15" s="205">
        <f>IF(schedule!A15&gt;0,schedule!A15,"")</f>
      </c>
      <c r="B15" s="47">
        <f>IF(schedule!B15&gt;0,schedule!B15,"")</f>
      </c>
      <c r="C15" s="12">
        <f>IF(schedule!C15&gt;0,schedule!C15,"")</f>
      </c>
      <c r="D15" s="12">
        <f>IF(schedule!D15&gt;0,schedule!D15,"")</f>
      </c>
      <c r="E15" s="12">
        <f>IF(schedule!E15&gt;0,schedule!E15,"")</f>
      </c>
      <c r="F15" s="12">
        <f>IF(schedule!F15&gt;0,schedule!F15,"")</f>
      </c>
      <c r="G15" s="61">
        <f>IF('protest form (9)'!$D$53&gt;0,'protest form (9)'!$D$53,IF(Tabelle1!A17=TRUE,"protest dismissed",IF(Tabelle1!A18=TRUE,"redress not given",IF(Tabelle1!H17=TRUE,"redress given",IF(Tabelle1!H18=TRUE,"protest invalid","")))))</f>
      </c>
      <c r="H15" s="79">
        <f>IF('protest form (9)'!$H$53&gt;0,'protest form (9)'!$H$53,"")</f>
      </c>
      <c r="I15" s="69">
        <f>IF('protest form (9)'!$D$55&gt;0,'protest form (9)'!$D$55,IF('protest form (9)'!$D$57&gt;0,'protest form (9)'!$D$57,""))</f>
      </c>
      <c r="J15" s="6"/>
    </row>
    <row r="16" spans="1:10" ht="15.75" customHeight="1">
      <c r="A16" s="205">
        <f>IF(schedule!A16&gt;0,schedule!A16,"")</f>
      </c>
      <c r="B16" s="47">
        <f>IF(schedule!B16&gt;0,schedule!B16,"")</f>
      </c>
      <c r="C16" s="12">
        <f>IF(schedule!C16&gt;0,schedule!C16,"")</f>
      </c>
      <c r="D16" s="12">
        <f>IF(schedule!D16&gt;0,schedule!D16,"")</f>
      </c>
      <c r="E16" s="12">
        <f>IF(schedule!E16&gt;0,schedule!E16,"")</f>
      </c>
      <c r="F16" s="12">
        <f>IF(schedule!F16&gt;0,schedule!F16,"")</f>
      </c>
      <c r="G16" s="61">
        <f>IF('protest form (10)'!$D$53&gt;0,'protest form (10)'!$D$53,IF(Tabelle1!A19=TRUE,"protest dismissed",IF(Tabelle1!A20=TRUE,"redress not given",IF(Tabelle1!H19=TRUE,"redress given",IF(Tabelle1!H20=TRUE,"protest invalid","")))))</f>
      </c>
      <c r="H16" s="79">
        <f>IF('protest form (10)'!$H$53&gt;0,'protest form (10)'!$H$53,"")</f>
      </c>
      <c r="I16" s="69">
        <f>IF('protest form (10)'!$D$55&gt;0,'protest form (10)'!$D$55,IF('protest form (10)'!$D$57&gt;0,'protest form (10)'!$D$57,""))</f>
      </c>
      <c r="J16" s="6"/>
    </row>
    <row r="17" spans="1:10" ht="15.75" customHeight="1">
      <c r="A17" s="205">
        <f>IF(schedule!A17&gt;0,schedule!A17,"")</f>
      </c>
      <c r="B17" s="47">
        <f>IF(schedule!B17&gt;0,schedule!B17,"")</f>
      </c>
      <c r="C17" s="12">
        <f>IF(schedule!C17&gt;0,schedule!C17,"")</f>
      </c>
      <c r="D17" s="12">
        <f>IF(schedule!D17&gt;0,schedule!D17,"")</f>
      </c>
      <c r="E17" s="12">
        <f>IF(schedule!E17&gt;0,schedule!E17,"")</f>
      </c>
      <c r="F17" s="12">
        <f>IF(schedule!F17&gt;0,schedule!F17,"")</f>
      </c>
      <c r="G17" s="61">
        <f>IF('protest form (11)'!$D$53&gt;0,'protest form (11)'!$D$53,IF(Tabelle1!A21=TRUE,"protest dismissed",IF(Tabelle1!A22=TRUE,"redress not given",IF(Tabelle1!H21=TRUE,"redress given",IF(Tabelle1!H22=TRUE,"protest invalid","")))))</f>
      </c>
      <c r="H17" s="79">
        <f>IF('protest form (11)'!$H$53&gt;0,'protest form (11)'!$H$53,"")</f>
      </c>
      <c r="I17" s="69">
        <f>IF('protest form (11)'!$D$55&gt;0,'protest form (11)'!$D$55,IF('protest form (11)'!$D$57&gt;0,'protest form (11)'!$D$57,""))</f>
      </c>
      <c r="J17" s="6"/>
    </row>
    <row r="18" spans="1:10" ht="15.75" customHeight="1">
      <c r="A18" s="205">
        <f>IF(schedule!A18&gt;0,schedule!A18,"")</f>
      </c>
      <c r="B18" s="47">
        <f>IF(schedule!B18&gt;0,schedule!B18,"")</f>
      </c>
      <c r="C18" s="12">
        <f>IF(schedule!C18&gt;0,schedule!C18,"")</f>
      </c>
      <c r="D18" s="12">
        <f>IF(schedule!D18&gt;0,schedule!D18,"")</f>
      </c>
      <c r="E18" s="12">
        <f>IF(schedule!E18&gt;0,schedule!E18,"")</f>
      </c>
      <c r="F18" s="12">
        <f>IF(schedule!F18&gt;0,schedule!F18,"")</f>
      </c>
      <c r="G18" s="61">
        <f>IF('protest form (12)'!$D$53&gt;0,'protest form (12)'!$D$53,IF(Tabelle1!A23=TRUE,"protest dismissed",IF(Tabelle1!A24=TRUE,"redress not given",IF(Tabelle1!H23=TRUE,"redress given",IF(Tabelle1!H24=TRUE,"protest invalid","")))))</f>
      </c>
      <c r="H18" s="79">
        <f>IF('protest form (12)'!$H$53&gt;0,'protest form (12)'!$H$53,"")</f>
      </c>
      <c r="I18" s="69">
        <f>IF('protest form (12)'!$D$55&gt;0,'protest form (12)'!$D$55,IF('protest form (12)'!$D$57&gt;0,'protest form (12)'!$D$57,""))</f>
      </c>
      <c r="J18" s="6"/>
    </row>
    <row r="19" spans="1:10" ht="15.75" customHeight="1">
      <c r="A19" s="205">
        <f>IF(schedule!A19&gt;0,schedule!A19,"")</f>
      </c>
      <c r="B19" s="47">
        <f>IF(schedule!B19&gt;0,schedule!B19,"")</f>
      </c>
      <c r="C19" s="12">
        <f>IF(schedule!C19&gt;0,schedule!C19,"")</f>
      </c>
      <c r="D19" s="12">
        <f>IF(schedule!D19&gt;0,schedule!D19,"")</f>
      </c>
      <c r="E19" s="12">
        <f>IF(schedule!E19&gt;0,schedule!E19,"")</f>
      </c>
      <c r="F19" s="12">
        <f>IF(schedule!F19&gt;0,schedule!F19,"")</f>
      </c>
      <c r="G19" s="61">
        <f>IF('protest form (13)'!$D$53&gt;0,'protest form (13)'!$D$53,IF(Tabelle1!A25=TRUE,"protest dismissed",IF(Tabelle1!A26=TRUE,"redress not given",IF(Tabelle1!H25=TRUE,"redress given",IF(Tabelle1!H26=TRUE,"protest invalid","")))))</f>
      </c>
      <c r="H19" s="79">
        <f>IF('protest form (13)'!$H$53&gt;0,'protest form (13)'!$H$53,"")</f>
      </c>
      <c r="I19" s="69">
        <f>IF('protest form (13)'!$D$55&gt;0,'protest form (13)'!$D$55,IF('protest form (13)'!$D$57&gt;0,'protest form (13)'!$D$57,""))</f>
      </c>
      <c r="J19" s="6"/>
    </row>
    <row r="20" spans="1:10" ht="15.75" customHeight="1">
      <c r="A20" s="205">
        <f>IF(schedule!A20&gt;0,schedule!A20,"")</f>
      </c>
      <c r="B20" s="47">
        <f>IF(schedule!B20&gt;0,schedule!B20,"")</f>
      </c>
      <c r="C20" s="12">
        <f>IF(schedule!C20&gt;0,schedule!C20,"")</f>
      </c>
      <c r="D20" s="12">
        <f>IF(schedule!D20&gt;0,schedule!D20,"")</f>
      </c>
      <c r="E20" s="12">
        <f>IF(schedule!E20&gt;0,schedule!E20,"")</f>
      </c>
      <c r="F20" s="12">
        <f>IF(schedule!F20&gt;0,schedule!F20,"")</f>
      </c>
      <c r="G20" s="61">
        <f>IF('protest form (14)'!$D$53&gt;0,'protest form (14)'!$D$53,IF(Tabelle1!A27=TRUE,"protest dismissed",IF(Tabelle1!A28=TRUE,"redress not given",IF(Tabelle1!H27=TRUE,"redress given",IF(Tabelle1!H28=TRUE,"protest invalid","")))))</f>
      </c>
      <c r="H20" s="79">
        <f>IF('protest form (14)'!$H$53&gt;0,'protest form (14)'!$H$53,"")</f>
      </c>
      <c r="I20" s="69">
        <f>IF('protest form (14)'!$D$55&gt;0,'protest form (14)'!$D$55,IF('protest form (14)'!$D$57&gt;0,'protest form (14)'!$D$57,""))</f>
      </c>
      <c r="J20" s="6"/>
    </row>
    <row r="21" spans="1:10" ht="15.75" customHeight="1">
      <c r="A21" s="205">
        <f>IF(schedule!A21&gt;0,schedule!A21,"")</f>
      </c>
      <c r="B21" s="47">
        <f>IF(schedule!B21&gt;0,schedule!B21,"")</f>
      </c>
      <c r="C21" s="12">
        <f>IF(schedule!C21&gt;0,schedule!C21,"")</f>
      </c>
      <c r="D21" s="12">
        <f>IF(schedule!D21&gt;0,schedule!D21,"")</f>
      </c>
      <c r="E21" s="12">
        <f>IF(schedule!E21&gt;0,schedule!E21,"")</f>
      </c>
      <c r="F21" s="12">
        <f>IF(schedule!F21&gt;0,schedule!F21,"")</f>
      </c>
      <c r="G21" s="61">
        <f>IF('protest form (15)'!$D$53&gt;0,'protest form (15)'!$D$53,IF(Tabelle1!A29=TRUE,"protest dismissed",IF(Tabelle1!A30=TRUE,"redress not given",IF(Tabelle1!H29=TRUE,"redress given",IF(Tabelle1!H30=TRUE,"protest invalid","")))))</f>
      </c>
      <c r="H21" s="79">
        <f>IF('protest form (15)'!$H$53&gt;0,'protest form (15)'!$H$53,"")</f>
      </c>
      <c r="I21" s="69">
        <f>IF('protest form (15)'!$D$55&gt;0,'protest form (15)'!$D$55,IF('protest form (15)'!$D$57&gt;0,'protest form (15)'!$D$57,""))</f>
      </c>
      <c r="J21" s="6"/>
    </row>
    <row r="22" spans="1:10" ht="15.75" customHeight="1">
      <c r="A22" s="205">
        <f>IF(schedule!A22&gt;0,schedule!A22,"")</f>
      </c>
      <c r="B22" s="47">
        <f>IF(schedule!B22&gt;0,schedule!B22,"")</f>
      </c>
      <c r="C22" s="12">
        <f>IF(schedule!C22&gt;0,schedule!C22,"")</f>
      </c>
      <c r="D22" s="12">
        <f>IF(schedule!D22&gt;0,schedule!D22,"")</f>
      </c>
      <c r="E22" s="12">
        <f>IF(schedule!E22&gt;0,schedule!E22,"")</f>
      </c>
      <c r="F22" s="12">
        <f>IF(schedule!F22&gt;0,schedule!F22,"")</f>
      </c>
      <c r="G22" s="61">
        <f>IF('protest form (16)'!$D$53&gt;0,'protest form (16)'!$D$53,IF(Tabelle1!A31=TRUE,"protest dismissed",IF(Tabelle1!A32=TRUE,"redress not given",IF(Tabelle1!H31=TRUE,"redress given",IF(Tabelle1!H32=TRUE,"protest invalid","")))))</f>
      </c>
      <c r="H22" s="79">
        <f>IF('protest form (16)'!$H$53&gt;0,'protest form (16)'!$H$53,"")</f>
      </c>
      <c r="I22" s="69">
        <f>IF('protest form (16)'!$D$55&gt;0,'protest form (16)'!$D$55,IF('protest form (16)'!$D$57&gt;0,'protest form (16)'!$D$57,""))</f>
      </c>
      <c r="J22" s="6"/>
    </row>
    <row r="23" spans="1:10" ht="15.75" customHeight="1">
      <c r="A23" s="205">
        <f>IF(schedule!A23&gt;0,schedule!A23,"")</f>
      </c>
      <c r="B23" s="47">
        <f>IF(schedule!B23&gt;0,schedule!B23,"")</f>
      </c>
      <c r="C23" s="12">
        <f>IF(schedule!C23&gt;0,schedule!C23,"")</f>
      </c>
      <c r="D23" s="12">
        <f>IF(schedule!D23&gt;0,schedule!D23,"")</f>
      </c>
      <c r="E23" s="12">
        <f>IF(schedule!E23&gt;0,schedule!E23,"")</f>
      </c>
      <c r="F23" s="12">
        <f>IF(schedule!F23&gt;0,schedule!F23,"")</f>
      </c>
      <c r="G23" s="61">
        <f>IF('protest form (16)'!$D$53&gt;0,'protest form (16)'!$D$53,IF(Tabelle1!A32=TRUE,"protest dismissed",IF(Tabelle1!A33=TRUE,"redress not given",IF(Tabelle1!H33=TRUE,"redress given",IF(Tabelle1!H34=TRUE,"protest invalid","")))))</f>
      </c>
      <c r="H23" s="79">
        <f>IF('protest form (17)'!$H$53&gt;0,'protest form (17)'!$H$53,"")</f>
      </c>
      <c r="I23" s="69">
        <f>IF('protest form (17)'!$D$55&gt;0,'protest form (17)'!$D$55,IF('protest form (17)'!$D$57&gt;0,'protest form (17)'!$D$57,""))</f>
      </c>
      <c r="J23" s="6"/>
    </row>
    <row r="24" spans="1:10" ht="15.75" customHeight="1">
      <c r="A24" s="205">
        <f>IF(schedule!A24&gt;0,schedule!A24,"")</f>
      </c>
      <c r="B24" s="47">
        <f>IF(schedule!B24&gt;0,schedule!B24,"")</f>
      </c>
      <c r="C24" s="12">
        <f>IF(schedule!C24&gt;0,schedule!C24,"")</f>
      </c>
      <c r="D24" s="12">
        <f>IF(schedule!D24&gt;0,schedule!D24,"")</f>
      </c>
      <c r="E24" s="12">
        <f>IF(schedule!E24&gt;0,schedule!E24,"")</f>
      </c>
      <c r="F24" s="12">
        <f>IF(schedule!F24&gt;0,schedule!F24,"")</f>
      </c>
      <c r="G24" s="61">
        <f>IF('protest form (18)'!$D$53&gt;0,'protest form (18)'!$D$53,IF(Tabelle1!A35=TRUE,"protest dismissed",IF(Tabelle1!A36=TRUE,"redress not given",IF(Tabelle1!H35=TRUE,"redress given",IF(Tabelle1!H36=TRUE,"protest invalid","")))))</f>
      </c>
      <c r="H24" s="79">
        <f>IF('protest form (18)'!$H$53&gt;0,'protest form (18)'!$H$53,"")</f>
      </c>
      <c r="I24" s="69">
        <f>IF('protest form (18)'!$D$55&gt;0,'protest form (18)'!$D$55,IF('protest form (18)'!$D$57&gt;0,'protest form (18)'!$D$57,""))</f>
      </c>
      <c r="J24" s="6"/>
    </row>
    <row r="25" spans="1:10" ht="15.75" customHeight="1">
      <c r="A25" s="205">
        <f>IF(schedule!A25&gt;0,schedule!A25,"")</f>
      </c>
      <c r="B25" s="47">
        <f>IF(schedule!B25&gt;0,schedule!B25,"")</f>
      </c>
      <c r="C25" s="12">
        <f>IF(schedule!C25&gt;0,schedule!C25,"")</f>
      </c>
      <c r="D25" s="12">
        <f>IF(schedule!D25&gt;0,schedule!D25,"")</f>
      </c>
      <c r="E25" s="12">
        <f>IF(schedule!E25&gt;0,schedule!E25,"")</f>
      </c>
      <c r="F25" s="12">
        <f>IF(schedule!F25&gt;0,schedule!F25,"")</f>
      </c>
      <c r="G25" s="61">
        <f>IF('protest form (19)'!$D$53&gt;0,'protest form (19)'!$D$53,IF(Tabelle1!A37=TRUE,"protest dismissed",IF(Tabelle1!A38=TRUE,"redress not given",IF(Tabelle1!H37=TRUE,"redress given",IF(Tabelle1!H38=TRUE,"protest invalid","")))))</f>
      </c>
      <c r="H25" s="79">
        <f>IF('protest form (19)'!$H$53&gt;0,'protest form (19)'!$H$53,"")</f>
      </c>
      <c r="I25" s="69">
        <f>IF('protest form (19)'!$D$55&gt;0,'protest form (19)'!$D$55,IF('protest form (19)'!$D$57&gt;0,'protest form (19)'!$D$57,""))</f>
      </c>
      <c r="J25" s="6"/>
    </row>
    <row r="26" spans="1:10" ht="15.75" customHeight="1">
      <c r="A26" s="205">
        <f>IF(schedule!A26&gt;0,schedule!A26,"")</f>
      </c>
      <c r="B26" s="47">
        <f>IF(schedule!B26&gt;0,schedule!B26,"")</f>
      </c>
      <c r="C26" s="12">
        <f>IF(schedule!C26&gt;0,schedule!C26,"")</f>
      </c>
      <c r="D26" s="12">
        <f>IF(schedule!D26&gt;0,schedule!D26,"")</f>
      </c>
      <c r="E26" s="12">
        <f>IF(schedule!E26&gt;0,schedule!E26,"")</f>
      </c>
      <c r="F26" s="12">
        <f>IF(schedule!F26&gt;0,schedule!F26,"")</f>
      </c>
      <c r="G26" s="61">
        <f>IF('protest form (20)'!$D$53&gt;0,'protest form (20)'!$D$53,IF(Tabelle1!A39=TRUE,"protest dismissed",IF(Tabelle1!A40=TRUE,"redress not given",IF(Tabelle1!H39=TRUE,"redress given",IF(Tabelle1!H40=TRUE,"protest invalid","")))))</f>
      </c>
      <c r="H26" s="79">
        <f>IF('protest form (20)'!$H$53&gt;0,'protest form (20)'!$H$53,"")</f>
      </c>
      <c r="I26" s="69">
        <f>IF('protest form (20)'!$D$55&gt;0,'protest form (20)'!$D$55,IF('protest form (20)'!$D$57&gt;0,'protest form (20)'!$D$57,""))</f>
      </c>
      <c r="J26" s="6"/>
    </row>
    <row r="27" spans="1:10" ht="15.75" customHeight="1">
      <c r="A27" s="205">
        <f>IF(schedule!A27&gt;0,schedule!A27,"")</f>
      </c>
      <c r="B27" s="47">
        <f>IF(schedule!B27&gt;0,schedule!B27,"")</f>
      </c>
      <c r="C27" s="12">
        <f>IF(schedule!C27&gt;0,schedule!C27,"")</f>
      </c>
      <c r="D27" s="12">
        <f>IF(schedule!D27&gt;0,schedule!D27,"")</f>
      </c>
      <c r="E27" s="12">
        <f>IF(schedule!E27&gt;0,schedule!E27,"")</f>
      </c>
      <c r="F27" s="12">
        <f>IF(schedule!F27&gt;0,schedule!F27,"")</f>
      </c>
      <c r="G27" s="61">
        <f>IF('protest form (21)'!$D$53&gt;0,'protest form (21)'!$D$53,IF(Tabelle1!A41=TRUE,"protest dismissed",IF(Tabelle1!A42=TRUE,"redress not given",IF(Tabelle1!H41=TRUE,"redress given",IF(Tabelle1!H42=TRUE,"protest invalid","")))))</f>
      </c>
      <c r="H27" s="79">
        <f>IF('protest form (21)'!$H$53&gt;0,'protest form (21)'!$H$53,"")</f>
      </c>
      <c r="I27" s="69">
        <f>IF('protest form (21)'!$D$55&gt;0,'protest form (21)'!$D$55,IF('protest form (21)'!$D$57&gt;0,'protest form (21)'!$D$57,""))</f>
      </c>
      <c r="J27" s="6"/>
    </row>
    <row r="28" spans="1:10" ht="15.75" customHeight="1">
      <c r="A28" s="205">
        <f>IF(schedule!A28&gt;0,schedule!A28,"")</f>
      </c>
      <c r="B28" s="47">
        <f>IF(schedule!B28&gt;0,schedule!B28,"")</f>
      </c>
      <c r="C28" s="12">
        <f>IF(schedule!C28&gt;0,schedule!C28,"")</f>
      </c>
      <c r="D28" s="12">
        <f>IF(schedule!D28&gt;0,schedule!D28,"")</f>
      </c>
      <c r="E28" s="12">
        <f>IF(schedule!E28&gt;0,schedule!E28,"")</f>
      </c>
      <c r="F28" s="12">
        <f>IF(schedule!F28&gt;0,schedule!F28,"")</f>
      </c>
      <c r="G28" s="61">
        <f>IF('protest form (22)'!$D$53&gt;0,'protest form (22)'!$D$53,IF(Tabelle1!A43=TRUE,"protest dismissed",IF(Tabelle1!A44=TRUE,"redress not given",IF(Tabelle1!H43=TRUE,"redress given",IF(Tabelle1!H44=TRUE,"protest invalid","")))))</f>
      </c>
      <c r="H28" s="79">
        <f>IF('protest form (22)'!$H$53&gt;0,'protest form (22)'!$H$53,"")</f>
      </c>
      <c r="I28" s="69">
        <f>IF('protest form (22)'!$D$55&gt;0,'protest form (22)'!$D$55,IF('protest form (22)'!$D$57&gt;0,'protest form (22)'!$D$57,""))</f>
      </c>
      <c r="J28" s="6"/>
    </row>
    <row r="29" spans="1:10" ht="15.75" customHeight="1">
      <c r="A29" s="205">
        <f>IF(schedule!A29&gt;0,schedule!A29,"")</f>
      </c>
      <c r="B29" s="47">
        <f>IF(schedule!B29&gt;0,schedule!B29,"")</f>
      </c>
      <c r="C29" s="12">
        <f>IF(schedule!C29&gt;0,schedule!C29,"")</f>
      </c>
      <c r="D29" s="12">
        <f>IF(schedule!D29&gt;0,schedule!D29,"")</f>
      </c>
      <c r="E29" s="12">
        <f>IF(schedule!E29&gt;0,schedule!E29,"")</f>
      </c>
      <c r="F29" s="12">
        <f>IF(schedule!F29&gt;0,schedule!F29,"")</f>
      </c>
      <c r="G29" s="61">
        <f>IF('protest form (23)'!$D$53&gt;0,'protest form (23)'!$D$53,IF(Tabelle1!A45=TRUE,"protest dismissed",IF(Tabelle1!A46=TRUE,"redress not given",IF(Tabelle1!H45=TRUE,"redress given",IF(Tabelle1!H46=TRUE,"protest invalid","")))))</f>
      </c>
      <c r="H29" s="79">
        <f>IF('protest form (23)'!$H$53&gt;0,'protest form (23)'!$H$53,"")</f>
      </c>
      <c r="I29" s="69">
        <f>IF('protest form (23)'!$D$55&gt;0,'protest form (23)'!$D$55,IF('protest form (23)'!$D$57&gt;0,'protest form (23)'!$D$57,""))</f>
      </c>
      <c r="J29" s="6"/>
    </row>
    <row r="30" spans="1:10" ht="15.75" customHeight="1">
      <c r="A30" s="205">
        <f>IF(schedule!A30&gt;0,schedule!A30,"")</f>
      </c>
      <c r="B30" s="47">
        <f>IF(schedule!B30&gt;0,schedule!B30,"")</f>
      </c>
      <c r="C30" s="12">
        <f>IF(schedule!C30&gt;0,schedule!C30,"")</f>
      </c>
      <c r="D30" s="12">
        <f>IF(schedule!D30&gt;0,schedule!D30,"")</f>
      </c>
      <c r="E30" s="12">
        <f>IF(schedule!E30&gt;0,schedule!E30,"")</f>
      </c>
      <c r="F30" s="12">
        <f>IF(schedule!F30&gt;0,schedule!F30,"")</f>
      </c>
      <c r="G30" s="61">
        <f>IF('protest form (24)'!$D$53&gt;0,'protest form (24)'!$D$53,IF(Tabelle1!A47=TRUE,"protest dismissed",IF(Tabelle1!A48=TRUE,"redress not given",IF(Tabelle1!H47=TRUE,"redress given",IF(Tabelle1!H482=TRUE,"protest invalid","")))))</f>
      </c>
      <c r="H30" s="79">
        <f>IF('protest form (24)'!$H$53&gt;0,'protest form (24)'!$H$53,"")</f>
      </c>
      <c r="I30" s="69">
        <f>IF('protest form (24)'!$D$55&gt;0,'protest form (24)'!$D$55,IF('protest form (24)'!$D$57&gt;0,'protest form (24)'!$D$57,""))</f>
      </c>
      <c r="J30" s="6"/>
    </row>
    <row r="31" spans="1:10" ht="15.75" customHeight="1">
      <c r="A31" s="205">
        <f>IF(schedule!A31&gt;0,schedule!A31,"")</f>
      </c>
      <c r="B31" s="47">
        <f>IF(schedule!B31&gt;0,schedule!B31,"")</f>
      </c>
      <c r="C31" s="12">
        <f>IF(schedule!C31&gt;0,schedule!C31,"")</f>
      </c>
      <c r="D31" s="12">
        <f>IF(schedule!D31&gt;0,schedule!D31,"")</f>
      </c>
      <c r="E31" s="12">
        <f>IF(schedule!E31&gt;0,schedule!E31,"")</f>
      </c>
      <c r="F31" s="12">
        <f>IF(schedule!F31&gt;0,schedule!F31,"")</f>
      </c>
      <c r="G31" s="61">
        <f>IF('protest form (25)'!$D$53&gt;0,'protest form (25)'!$D$53,IF(Tabelle1!A49=TRUE,"protest dismissed",IF(Tabelle1!A50=TRUE,"redress not given",IF(Tabelle1!H49=TRUE,"redress given",IF(Tabelle1!H50=TRUE,"protest invalid","")))))</f>
      </c>
      <c r="H31" s="79">
        <f>IF('protest form (25)'!$H$53&gt;0,'protest form (25)'!$H$53,"")</f>
      </c>
      <c r="I31" s="69">
        <f>IF('protest form (25)'!$D$55&gt;0,'protest form (25)'!$D$55,IF('protest form (25)'!$D$57&gt;0,'protest form (25)'!$D$57,""))</f>
      </c>
      <c r="J31" s="6"/>
    </row>
    <row r="32" spans="1:10" ht="15.75" customHeight="1">
      <c r="A32" s="205">
        <f>IF(schedule!A32&gt;0,schedule!A32,"")</f>
      </c>
      <c r="B32" s="47">
        <f>IF(schedule!B32&gt;0,schedule!B32,"")</f>
      </c>
      <c r="C32" s="13">
        <f>IF(schedule!C32&gt;0,schedule!C32,"")</f>
      </c>
      <c r="D32" s="13">
        <f>IF(schedule!D32&gt;0,schedule!D32,"")</f>
      </c>
      <c r="E32" s="13">
        <f>IF(schedule!E32&gt;0,schedule!E32,"")</f>
      </c>
      <c r="F32" s="13">
        <f>IF(schedule!F32&gt;0,schedule!F32,"")</f>
      </c>
      <c r="G32" s="61">
        <f>IF('protest form (26)'!$D$53&gt;0,'protest form (26)'!$D$53,IF(Tabelle1!A51=TRUE,"protest dismissed",IF(Tabelle1!A52=TRUE,"redress not given",IF(Tabelle1!H51=TRUE,"redress given",IF(Tabelle1!H52=TRUE,"protest invalid","")))))</f>
      </c>
      <c r="H32" s="79">
        <f>IF('protest form (26)'!$H$53&gt;0,'protest form (26)'!$H$53,"")</f>
      </c>
      <c r="I32" s="69">
        <f>IF('protest form (26)'!$D$55&gt;0,'protest form (26)'!$D$55,IF('protest form (26)'!$D$57&gt;0,'protest form (26)'!$D$57,""))</f>
      </c>
      <c r="J32" s="6"/>
    </row>
    <row r="33" spans="2:10" ht="12.75">
      <c r="B33" s="6"/>
      <c r="C33" s="6"/>
      <c r="D33" s="6"/>
      <c r="E33" s="6"/>
      <c r="F33" s="6"/>
      <c r="G33" s="201"/>
      <c r="H33" s="3"/>
      <c r="I33" s="6"/>
      <c r="J33" s="6"/>
    </row>
    <row r="34" spans="2:10" ht="12.75">
      <c r="B34" s="6"/>
      <c r="C34" s="6"/>
      <c r="D34" s="6"/>
      <c r="E34" s="6"/>
      <c r="F34" s="6"/>
      <c r="G34" s="56"/>
      <c r="H34" s="3"/>
      <c r="I34" s="6"/>
      <c r="J34" s="6"/>
    </row>
    <row r="35" ht="12.75">
      <c r="G35" s="56"/>
    </row>
  </sheetData>
  <sheetProtection/>
  <mergeCells count="3">
    <mergeCell ref="C2:D2"/>
    <mergeCell ref="C3:D3"/>
    <mergeCell ref="C4:D4"/>
  </mergeCells>
  <printOptions/>
  <pageMargins left="0.984251968503937" right="0.5905511811023623" top="0.984251968503937" bottom="0.5905511811023623" header="0.5118110236220472" footer="0.5118110236220472"/>
  <pageSetup fitToHeight="1" fitToWidth="1" horizontalDpi="300" verticalDpi="300" orientation="landscape" paperSize="9" scale="94" r:id="rId1"/>
</worksheet>
</file>

<file path=xl/worksheets/sheet6.xml><?xml version="1.0" encoding="utf-8"?>
<worksheet xmlns="http://schemas.openxmlformats.org/spreadsheetml/2006/main" xmlns:r="http://schemas.openxmlformats.org/officeDocument/2006/relationships">
  <dimension ref="A1:K34"/>
  <sheetViews>
    <sheetView showGridLines="0" zoomScalePageLayoutView="0" workbookViewId="0" topLeftCell="A1">
      <selection activeCell="C12" sqref="C12"/>
    </sheetView>
  </sheetViews>
  <sheetFormatPr defaultColWidth="11.421875" defaultRowHeight="12.75"/>
  <cols>
    <col min="1" max="1" width="7.421875" style="170" customWidth="1"/>
    <col min="2" max="2" width="6.28125" style="171" customWidth="1"/>
    <col min="3" max="3" width="5.28125" style="171" customWidth="1"/>
    <col min="4" max="4" width="12.421875" style="171" customWidth="1"/>
    <col min="5" max="5" width="14.8515625" style="171" customWidth="1"/>
    <col min="6" max="6" width="13.7109375" style="171" customWidth="1"/>
    <col min="7" max="7" width="17.421875" style="173" customWidth="1"/>
    <col min="8" max="8" width="46.140625" style="174" customWidth="1"/>
    <col min="9" max="9" width="6.421875" style="175" customWidth="1"/>
    <col min="10" max="10" width="35.421875" style="171" customWidth="1"/>
    <col min="11" max="11" width="13.7109375" style="171" customWidth="1"/>
    <col min="12" max="16384" width="11.421875" style="171" customWidth="1"/>
  </cols>
  <sheetData>
    <row r="1" ht="23.25">
      <c r="E1" s="172" t="s">
        <v>14</v>
      </c>
    </row>
    <row r="2" spans="2:5" ht="12.75">
      <c r="B2" s="176" t="s">
        <v>3</v>
      </c>
      <c r="C2" s="264"/>
      <c r="D2" s="265"/>
      <c r="E2" s="200"/>
    </row>
    <row r="3" spans="2:4" ht="12.75">
      <c r="B3" s="176" t="s">
        <v>2</v>
      </c>
      <c r="C3" s="266"/>
      <c r="D3" s="267"/>
    </row>
    <row r="4" spans="1:9" ht="13.5" thickBot="1">
      <c r="A4" s="177"/>
      <c r="B4" s="176" t="s">
        <v>1</v>
      </c>
      <c r="C4" s="268">
        <f>IF('[1]schedule'!B4&gt;0,'[1]schedule'!B4,"")</f>
        <v>1</v>
      </c>
      <c r="D4" s="269"/>
      <c r="I4" s="178"/>
    </row>
    <row r="5" spans="1:9" ht="12.75">
      <c r="A5" s="300" t="s">
        <v>201</v>
      </c>
      <c r="B5" s="179"/>
      <c r="C5" s="180"/>
      <c r="D5" s="180"/>
      <c r="E5" s="181"/>
      <c r="F5" s="181"/>
      <c r="G5" s="182"/>
      <c r="H5" s="183"/>
      <c r="I5" s="184"/>
    </row>
    <row r="6" spans="1:9" ht="13.5" thickBot="1">
      <c r="A6" s="301" t="s">
        <v>200</v>
      </c>
      <c r="B6" s="185" t="s">
        <v>4</v>
      </c>
      <c r="C6" s="186" t="s">
        <v>17</v>
      </c>
      <c r="D6" s="186" t="s">
        <v>6</v>
      </c>
      <c r="E6" s="186" t="s">
        <v>7</v>
      </c>
      <c r="F6" s="186" t="s">
        <v>8</v>
      </c>
      <c r="G6" s="187" t="s">
        <v>11</v>
      </c>
      <c r="H6" s="188" t="s">
        <v>15</v>
      </c>
      <c r="I6" s="184"/>
    </row>
    <row r="7" spans="1:9" ht="11.25" customHeight="1">
      <c r="A7" s="217"/>
      <c r="B7" s="218"/>
      <c r="C7" s="219"/>
      <c r="D7" s="219"/>
      <c r="E7" s="219"/>
      <c r="F7" s="219"/>
      <c r="G7" s="220"/>
      <c r="H7" s="221"/>
      <c r="I7" s="189"/>
    </row>
    <row r="8" spans="1:9" ht="12.75">
      <c r="A8" s="222"/>
      <c r="B8" s="223"/>
      <c r="C8" s="224"/>
      <c r="D8" s="224"/>
      <c r="E8" s="224"/>
      <c r="F8" s="224"/>
      <c r="G8" s="225"/>
      <c r="H8" s="226"/>
      <c r="I8" s="189"/>
    </row>
    <row r="9" spans="1:9" ht="12.75">
      <c r="A9" s="222"/>
      <c r="B9" s="227"/>
      <c r="C9" s="228"/>
      <c r="D9" s="224"/>
      <c r="E9" s="228"/>
      <c r="F9" s="229"/>
      <c r="G9" s="230"/>
      <c r="H9" s="231"/>
      <c r="I9" s="189"/>
    </row>
    <row r="10" spans="1:9" ht="12.75">
      <c r="A10" s="232"/>
      <c r="B10" s="233"/>
      <c r="C10" s="234"/>
      <c r="D10" s="234"/>
      <c r="E10" s="234"/>
      <c r="F10" s="234"/>
      <c r="G10" s="235"/>
      <c r="H10" s="236"/>
      <c r="I10" s="189"/>
    </row>
    <row r="11" spans="1:9" ht="12.75">
      <c r="A11" s="232"/>
      <c r="B11" s="233"/>
      <c r="C11" s="234"/>
      <c r="D11" s="234"/>
      <c r="E11" s="234"/>
      <c r="F11" s="234"/>
      <c r="G11" s="235"/>
      <c r="H11" s="236"/>
      <c r="I11" s="189"/>
    </row>
    <row r="12" spans="1:9" ht="12.75">
      <c r="A12" s="232"/>
      <c r="B12" s="233"/>
      <c r="C12" s="234"/>
      <c r="D12" s="234"/>
      <c r="E12" s="234"/>
      <c r="F12" s="234"/>
      <c r="G12" s="235"/>
      <c r="H12" s="236"/>
      <c r="I12" s="189"/>
    </row>
    <row r="13" spans="1:9" ht="12.75">
      <c r="A13" s="232"/>
      <c r="B13" s="233"/>
      <c r="C13" s="233"/>
      <c r="D13" s="233"/>
      <c r="E13" s="233"/>
      <c r="F13" s="233"/>
      <c r="G13" s="237"/>
      <c r="H13" s="236"/>
      <c r="I13" s="189"/>
    </row>
    <row r="14" spans="1:9" ht="12.75">
      <c r="A14" s="232"/>
      <c r="B14" s="234"/>
      <c r="C14" s="234"/>
      <c r="D14" s="234"/>
      <c r="E14" s="234"/>
      <c r="F14" s="234"/>
      <c r="G14" s="235"/>
      <c r="H14" s="236"/>
      <c r="I14" s="189"/>
    </row>
    <row r="15" spans="1:9" ht="12.75">
      <c r="A15" s="232"/>
      <c r="B15" s="234"/>
      <c r="C15" s="234"/>
      <c r="D15" s="234"/>
      <c r="E15" s="234"/>
      <c r="F15" s="234"/>
      <c r="G15" s="235"/>
      <c r="H15" s="236"/>
      <c r="I15" s="189"/>
    </row>
    <row r="16" spans="1:9" ht="12.75">
      <c r="A16" s="232"/>
      <c r="B16" s="234"/>
      <c r="C16" s="234"/>
      <c r="D16" s="234"/>
      <c r="E16" s="234"/>
      <c r="F16" s="234"/>
      <c r="G16" s="235"/>
      <c r="H16" s="236"/>
      <c r="I16" s="189"/>
    </row>
    <row r="17" spans="1:9" ht="12.75">
      <c r="A17" s="232"/>
      <c r="B17" s="234"/>
      <c r="C17" s="234"/>
      <c r="D17" s="234"/>
      <c r="E17" s="234"/>
      <c r="F17" s="234"/>
      <c r="G17" s="235"/>
      <c r="H17" s="236"/>
      <c r="I17" s="189"/>
    </row>
    <row r="18" spans="1:9" ht="12.75">
      <c r="A18" s="232"/>
      <c r="B18" s="234"/>
      <c r="C18" s="234"/>
      <c r="D18" s="234"/>
      <c r="E18" s="234"/>
      <c r="F18" s="234"/>
      <c r="G18" s="235"/>
      <c r="H18" s="236"/>
      <c r="I18" s="189"/>
    </row>
    <row r="19" spans="1:9" ht="12.75">
      <c r="A19" s="232"/>
      <c r="B19" s="234"/>
      <c r="C19" s="234"/>
      <c r="D19" s="234"/>
      <c r="E19" s="234"/>
      <c r="F19" s="234"/>
      <c r="G19" s="235"/>
      <c r="H19" s="236"/>
      <c r="I19" s="189"/>
    </row>
    <row r="20" spans="1:9" ht="12.75">
      <c r="A20" s="232"/>
      <c r="B20" s="234"/>
      <c r="C20" s="234"/>
      <c r="D20" s="234"/>
      <c r="E20" s="234"/>
      <c r="F20" s="234"/>
      <c r="G20" s="235"/>
      <c r="H20" s="236"/>
      <c r="I20" s="189"/>
    </row>
    <row r="21" spans="1:9" ht="12.75">
      <c r="A21" s="232"/>
      <c r="B21" s="234"/>
      <c r="C21" s="234"/>
      <c r="D21" s="234"/>
      <c r="E21" s="234"/>
      <c r="F21" s="234"/>
      <c r="G21" s="235"/>
      <c r="H21" s="236"/>
      <c r="I21" s="189"/>
    </row>
    <row r="22" spans="1:9" ht="12.75">
      <c r="A22" s="232"/>
      <c r="B22" s="234"/>
      <c r="C22" s="234"/>
      <c r="D22" s="234"/>
      <c r="E22" s="234"/>
      <c r="F22" s="234"/>
      <c r="G22" s="235"/>
      <c r="H22" s="236"/>
      <c r="I22" s="189"/>
    </row>
    <row r="23" spans="1:9" ht="12.75">
      <c r="A23" s="232"/>
      <c r="B23" s="234"/>
      <c r="C23" s="234"/>
      <c r="D23" s="234"/>
      <c r="E23" s="234"/>
      <c r="F23" s="234"/>
      <c r="G23" s="235"/>
      <c r="H23" s="236"/>
      <c r="I23" s="189"/>
    </row>
    <row r="24" spans="1:9" ht="12.75">
      <c r="A24" s="232"/>
      <c r="B24" s="234"/>
      <c r="C24" s="234"/>
      <c r="D24" s="234"/>
      <c r="E24" s="234"/>
      <c r="F24" s="234"/>
      <c r="G24" s="235"/>
      <c r="H24" s="236"/>
      <c r="I24" s="189"/>
    </row>
    <row r="25" spans="1:9" ht="12.75">
      <c r="A25" s="232"/>
      <c r="B25" s="234"/>
      <c r="C25" s="234"/>
      <c r="D25" s="234"/>
      <c r="E25" s="234"/>
      <c r="F25" s="234"/>
      <c r="G25" s="235"/>
      <c r="H25" s="236"/>
      <c r="I25" s="189"/>
    </row>
    <row r="26" spans="1:9" ht="12.75">
      <c r="A26" s="232"/>
      <c r="B26" s="234"/>
      <c r="C26" s="234"/>
      <c r="D26" s="234"/>
      <c r="E26" s="234"/>
      <c r="F26" s="234"/>
      <c r="G26" s="235"/>
      <c r="H26" s="236"/>
      <c r="I26" s="189"/>
    </row>
    <row r="27" spans="1:9" ht="12.75">
      <c r="A27" s="232"/>
      <c r="B27" s="234"/>
      <c r="C27" s="234"/>
      <c r="D27" s="234"/>
      <c r="E27" s="234"/>
      <c r="F27" s="234"/>
      <c r="G27" s="235"/>
      <c r="H27" s="236"/>
      <c r="I27" s="189"/>
    </row>
    <row r="28" spans="1:9" ht="12.75">
      <c r="A28" s="232"/>
      <c r="B28" s="234"/>
      <c r="C28" s="234"/>
      <c r="D28" s="234"/>
      <c r="E28" s="234"/>
      <c r="F28" s="234"/>
      <c r="G28" s="235"/>
      <c r="H28" s="236"/>
      <c r="I28" s="189"/>
    </row>
    <row r="29" spans="1:9" ht="12.75">
      <c r="A29" s="232"/>
      <c r="B29" s="234"/>
      <c r="C29" s="234"/>
      <c r="D29" s="234"/>
      <c r="E29" s="234"/>
      <c r="F29" s="234"/>
      <c r="G29" s="235"/>
      <c r="H29" s="236"/>
      <c r="I29" s="189"/>
    </row>
    <row r="30" spans="1:9" ht="12.75">
      <c r="A30" s="232"/>
      <c r="B30" s="234"/>
      <c r="C30" s="234"/>
      <c r="D30" s="234"/>
      <c r="E30" s="234"/>
      <c r="F30" s="234"/>
      <c r="G30" s="235"/>
      <c r="H30" s="236"/>
      <c r="I30" s="189"/>
    </row>
    <row r="31" spans="1:9" ht="12.75">
      <c r="A31" s="232"/>
      <c r="B31" s="234"/>
      <c r="C31" s="234"/>
      <c r="D31" s="234"/>
      <c r="E31" s="234"/>
      <c r="F31" s="234"/>
      <c r="G31" s="235"/>
      <c r="H31" s="236"/>
      <c r="I31" s="189"/>
    </row>
    <row r="32" spans="1:9" ht="12.75">
      <c r="A32" s="232"/>
      <c r="B32" s="238"/>
      <c r="C32" s="238"/>
      <c r="D32" s="238"/>
      <c r="E32" s="238"/>
      <c r="F32" s="238"/>
      <c r="G32" s="239"/>
      <c r="H32" s="236"/>
      <c r="I32" s="189"/>
    </row>
    <row r="33" spans="2:11" ht="12.75">
      <c r="B33" s="189"/>
      <c r="C33" s="189"/>
      <c r="D33" s="189"/>
      <c r="E33" s="189"/>
      <c r="F33" s="189"/>
      <c r="G33" s="190"/>
      <c r="H33" s="191"/>
      <c r="I33" s="184"/>
      <c r="J33" s="189"/>
      <c r="K33" s="189"/>
    </row>
    <row r="34" spans="2:11" ht="12.75">
      <c r="B34" s="189"/>
      <c r="C34" s="189"/>
      <c r="D34" s="189"/>
      <c r="E34" s="189"/>
      <c r="F34" s="189"/>
      <c r="G34" s="190"/>
      <c r="H34" s="191"/>
      <c r="I34" s="184"/>
      <c r="J34" s="189"/>
      <c r="K34" s="189"/>
    </row>
  </sheetData>
  <sheetProtection/>
  <mergeCells count="3">
    <mergeCell ref="C2:D2"/>
    <mergeCell ref="C3:D3"/>
    <mergeCell ref="C4:D4"/>
  </mergeCells>
  <printOptions/>
  <pageMargins left="1.3779527559055118" right="0.7874015748031497" top="0.7874015748031497" bottom="0.98425196850393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H56"/>
  <sheetViews>
    <sheetView showGridLines="0" zoomScalePageLayoutView="0" workbookViewId="0" topLeftCell="A1">
      <selection activeCell="G39" sqref="G39"/>
    </sheetView>
  </sheetViews>
  <sheetFormatPr defaultColWidth="11.421875" defaultRowHeight="12.75"/>
  <cols>
    <col min="1" max="1" width="10.140625" style="0" customWidth="1"/>
    <col min="2" max="2" width="5.57421875" style="0" customWidth="1"/>
    <col min="3" max="3" width="5.28125" style="0" customWidth="1"/>
    <col min="4" max="4" width="15.28125" style="0" customWidth="1"/>
    <col min="5" max="5" width="32.140625" style="55" customWidth="1"/>
    <col min="6" max="6" width="4.8515625" style="73" customWidth="1"/>
    <col min="7" max="7" width="35.421875" style="0" customWidth="1"/>
    <col min="8" max="8" width="12.421875" style="0" customWidth="1"/>
    <col min="10" max="10" width="13.7109375" style="0" customWidth="1"/>
  </cols>
  <sheetData>
    <row r="1" spans="4:8" ht="23.25">
      <c r="D1" s="270" t="s">
        <v>16</v>
      </c>
      <c r="E1" s="271"/>
      <c r="F1" s="271"/>
      <c r="G1" s="271"/>
      <c r="H1" s="271"/>
    </row>
    <row r="2" spans="2:4" ht="12.75">
      <c r="B2" s="2" t="s">
        <v>3</v>
      </c>
      <c r="C2" s="258">
        <f>IF(schedule!C2&gt;0,schedule!C2,"")</f>
      </c>
      <c r="D2" s="259"/>
    </row>
    <row r="3" spans="2:4" ht="12.75">
      <c r="B3" s="2" t="s">
        <v>2</v>
      </c>
      <c r="C3" s="272">
        <f>decisions!C2</f>
      </c>
      <c r="D3" s="261"/>
    </row>
    <row r="4" spans="2:8" ht="13.5" thickBot="1">
      <c r="B4" s="2" t="s">
        <v>1</v>
      </c>
      <c r="C4" s="262">
        <f>IF(schedule!C4&gt;0,schedule!C4,"")</f>
        <v>1</v>
      </c>
      <c r="D4" s="263"/>
      <c r="F4" s="3"/>
      <c r="H4" s="6"/>
    </row>
    <row r="5" spans="1:7" ht="12.75">
      <c r="A5" s="203" t="s">
        <v>201</v>
      </c>
      <c r="B5" s="7"/>
      <c r="C5" s="11"/>
      <c r="D5" s="11"/>
      <c r="E5" s="62"/>
      <c r="F5" s="7"/>
      <c r="G5" s="52" t="s">
        <v>133</v>
      </c>
    </row>
    <row r="6" spans="1:7" ht="13.5" thickBot="1">
      <c r="A6" s="204" t="s">
        <v>200</v>
      </c>
      <c r="B6" s="8" t="s">
        <v>4</v>
      </c>
      <c r="C6" s="5" t="s">
        <v>5</v>
      </c>
      <c r="D6" s="5" t="s">
        <v>6</v>
      </c>
      <c r="E6" s="63" t="s">
        <v>15</v>
      </c>
      <c r="F6" s="8" t="s">
        <v>132</v>
      </c>
      <c r="G6" s="60" t="s">
        <v>134</v>
      </c>
    </row>
    <row r="7" spans="1:7" ht="12.75">
      <c r="A7" s="211">
        <f>IF(schedule!A7&gt;0,schedule!A7,"")</f>
      </c>
      <c r="B7" s="69">
        <f>IF(schedule!B7&gt;0,schedule!B7,"")</f>
      </c>
      <c r="C7" s="69">
        <f>IF(schedule!C7&gt;0,schedule!C7,"")</f>
      </c>
      <c r="D7" s="206">
        <f>IF(schedule!D7&gt;0,schedule!D7,"")</f>
      </c>
      <c r="E7" s="207">
        <f>IF(decisions!G7&gt;0,decisions!G7,"")</f>
      </c>
      <c r="F7" s="208">
        <f>IF(decisions!H7&gt;0,decisions!H7,"")</f>
      </c>
      <c r="G7" s="69">
        <f>IF(decisions!I7&gt;0,decisions!I7,"")</f>
      </c>
    </row>
    <row r="8" spans="1:7" ht="12.75">
      <c r="A8" s="205">
        <f>IF(schedule!A8&gt;0,schedule!A8,"")</f>
      </c>
      <c r="B8" s="69">
        <f>IF(schedule!B8&gt;0,schedule!B8,"")</f>
      </c>
      <c r="C8" s="69">
        <f>IF(schedule!C8&gt;0,schedule!C8,"")</f>
      </c>
      <c r="D8" s="206">
        <f>IF(schedule!D8&gt;0,schedule!D8,"")</f>
      </c>
      <c r="E8" s="207">
        <f>IF(decisions!G8&gt;0,decisions!G8,"")</f>
      </c>
      <c r="F8" s="208">
        <f>IF(decisions!H8&gt;0,decisions!H8,"")</f>
      </c>
      <c r="G8" s="69">
        <f>IF(decisions!I8&gt;0,decisions!I8,"")</f>
      </c>
    </row>
    <row r="9" spans="1:7" ht="12.75">
      <c r="A9" s="205">
        <f>IF(schedule!A9&gt;0,schedule!A9,"")</f>
      </c>
      <c r="B9" s="209"/>
      <c r="C9" s="209">
        <f>IF(schedule!C9&gt;0,schedule!C9,"")</f>
      </c>
      <c r="D9" s="210">
        <f>IF(schedule!D9&gt;0,schedule!D9,"")</f>
      </c>
      <c r="E9" s="207">
        <f>IF(decisions!G9&gt;0,decisions!G9,"")</f>
      </c>
      <c r="F9" s="208">
        <f>IF(decisions!H9&gt;0,decisions!H9,"")</f>
      </c>
      <c r="G9" s="69">
        <f>IF(decisions!I9&gt;0,decisions!I9,"")</f>
      </c>
    </row>
    <row r="10" spans="1:7" ht="12.75" customHeight="1">
      <c r="A10" s="205">
        <f>IF(schedule!A10&gt;0,schedule!A10,"")</f>
      </c>
      <c r="B10" s="69">
        <f>IF(schedule!B10&gt;0,schedule!B10,"")</f>
      </c>
      <c r="C10" s="69">
        <f>IF(schedule!C10&gt;0,schedule!C10,"")</f>
      </c>
      <c r="D10" s="206">
        <f>IF(schedule!D10&gt;0,schedule!D10,"")</f>
      </c>
      <c r="E10" s="207">
        <f>IF(decisions!G10&gt;0,decisions!G10,"")</f>
      </c>
      <c r="F10" s="208">
        <f>IF(decisions!H10&gt;0,decisions!H10,"")</f>
      </c>
      <c r="G10" s="69">
        <f>IF(decisions!I10&gt;0,decisions!I10,"")</f>
      </c>
    </row>
    <row r="11" spans="1:7" ht="12.75" customHeight="1">
      <c r="A11" s="205">
        <f>IF(schedule!A11&gt;0,schedule!A11,"")</f>
      </c>
      <c r="B11" s="69">
        <f>IF(schedule!B11&gt;0,schedule!B11,"")</f>
      </c>
      <c r="C11" s="69">
        <f>IF(schedule!C11&gt;0,schedule!C11,"")</f>
      </c>
      <c r="D11" s="206">
        <f>IF(schedule!D11&gt;0,schedule!D11,"")</f>
      </c>
      <c r="E11" s="207">
        <f>IF(decisions!G11&gt;0,decisions!G11,"")</f>
      </c>
      <c r="F11" s="208">
        <f>IF(decisions!H11&gt;0,decisions!H11,"")</f>
      </c>
      <c r="G11" s="69">
        <f>IF(decisions!I11&gt;0,decisions!I11,"")</f>
      </c>
    </row>
    <row r="12" spans="1:7" ht="12.75">
      <c r="A12" s="205">
        <f>IF(schedule!A12&gt;0,schedule!A12,"")</f>
      </c>
      <c r="B12" s="69">
        <f>IF(schedule!B12&gt;0,schedule!B12,"")</f>
      </c>
      <c r="C12" s="69">
        <f>IF(schedule!C12&gt;0,schedule!C12,"")</f>
      </c>
      <c r="D12" s="206">
        <f>IF(schedule!D12&gt;0,schedule!D12,"")</f>
      </c>
      <c r="E12" s="207">
        <f>IF(decisions!G12&gt;0,decisions!G12,"")</f>
      </c>
      <c r="F12" s="208">
        <f>IF(decisions!H12&gt;0,decisions!H12,"")</f>
      </c>
      <c r="G12" s="69">
        <f>IF(decisions!I12&gt;0,decisions!I12,"")</f>
      </c>
    </row>
    <row r="13" spans="1:7" ht="12.75">
      <c r="A13" s="205">
        <f>IF(schedule!A13&gt;0,schedule!A13,"")</f>
      </c>
      <c r="B13" s="209">
        <f>IF(schedule!B13&gt;0,schedule!B13,"")</f>
      </c>
      <c r="C13" s="209">
        <f>IF(schedule!C13&gt;0,schedule!C13,"")</f>
      </c>
      <c r="D13" s="210">
        <f>IF(schedule!D13&gt;0,schedule!D13,"")</f>
      </c>
      <c r="E13" s="207">
        <f>IF(decisions!G13&gt;0,decisions!G13,"")</f>
      </c>
      <c r="F13" s="208">
        <f>IF(decisions!H13&gt;0,decisions!H13,"")</f>
      </c>
      <c r="G13" s="69">
        <f>IF(decisions!I13&gt;0,decisions!I13,"")</f>
      </c>
    </row>
    <row r="14" spans="1:7" ht="12.75">
      <c r="A14" s="205">
        <f>IF(schedule!A14&gt;0,schedule!A14,"")</f>
      </c>
      <c r="B14" s="69">
        <f>IF(schedule!B14&gt;0,schedule!B14,"")</f>
      </c>
      <c r="C14" s="69">
        <f>IF(schedule!C14&gt;0,schedule!C14,"")</f>
      </c>
      <c r="D14" s="206">
        <f>IF(schedule!D14&gt;0,schedule!D14,"")</f>
      </c>
      <c r="E14" s="207">
        <f>IF(decisions!G14&gt;0,decisions!G14,"")</f>
      </c>
      <c r="F14" s="208">
        <f>IF(decisions!H14&gt;0,decisions!H14,"")</f>
      </c>
      <c r="G14" s="69">
        <f>IF(decisions!I14&gt;0,decisions!I14,"")</f>
      </c>
    </row>
    <row r="15" spans="1:7" ht="15.75" customHeight="1">
      <c r="A15" s="205">
        <f>IF(schedule!A15&gt;0,schedule!A15,"")</f>
      </c>
      <c r="B15" s="69">
        <f>IF(schedule!B15&gt;0,schedule!B15,"")</f>
      </c>
      <c r="C15" s="69">
        <f>IF(schedule!C15&gt;0,schedule!C15,"")</f>
      </c>
      <c r="D15" s="206">
        <f>IF(schedule!D15&gt;0,schedule!D15,"")</f>
      </c>
      <c r="E15" s="207">
        <f>IF(decisions!G15&gt;0,decisions!G15,"")</f>
      </c>
      <c r="F15" s="208">
        <f>IF(decisions!H15&gt;0,decisions!H15,"")</f>
      </c>
      <c r="G15" s="69">
        <f>IF(decisions!I15&gt;0,decisions!I15,"")</f>
      </c>
    </row>
    <row r="16" spans="1:7" ht="12.75">
      <c r="A16" s="205">
        <f>IF(schedule!A16&gt;0,schedule!A16,"")</f>
      </c>
      <c r="B16" s="69"/>
      <c r="C16" s="69">
        <f>IF(schedule!C16&gt;0,schedule!C16,"")</f>
      </c>
      <c r="D16" s="206">
        <f>IF(schedule!D16&gt;0,schedule!D16,"")</f>
      </c>
      <c r="E16" s="207">
        <f>IF(decisions!G16&gt;0,decisions!G16,"")</f>
      </c>
      <c r="F16" s="208">
        <f>IF(decisions!H16&gt;0,decisions!H16,"")</f>
      </c>
      <c r="G16" s="69">
        <f>IF(decisions!I16&gt;0,decisions!I16,"")</f>
      </c>
    </row>
    <row r="17" spans="1:7" ht="12.75">
      <c r="A17" s="205">
        <f>IF(schedule!A17&gt;0,schedule!A17,"")</f>
      </c>
      <c r="B17" s="69">
        <f>IF(schedule!B17&gt;0,schedule!B17,"")</f>
      </c>
      <c r="C17" s="69">
        <f>IF(schedule!C17&gt;0,schedule!C17,"")</f>
      </c>
      <c r="D17" s="206">
        <f>IF(schedule!D17&gt;0,schedule!D17,"")</f>
      </c>
      <c r="E17" s="207">
        <f>IF(decisions!G17&gt;0,decisions!G17,"")</f>
      </c>
      <c r="F17" s="208">
        <f>IF(decisions!H17&gt;0,decisions!H17,"")</f>
      </c>
      <c r="G17" s="69">
        <f>IF(decisions!I17&gt;0,decisions!I17,"")</f>
      </c>
    </row>
    <row r="18" spans="1:7" ht="12.75">
      <c r="A18" s="205">
        <f>IF(schedule!A18&gt;0,schedule!A18,"")</f>
      </c>
      <c r="B18" s="69">
        <f>IF(schedule!B18&gt;0,schedule!B18,"")</f>
      </c>
      <c r="C18" s="69">
        <f>IF(schedule!C18&gt;0,schedule!C18,"")</f>
      </c>
      <c r="D18" s="206">
        <f>IF(schedule!D18&gt;0,schedule!D18,"")</f>
      </c>
      <c r="E18" s="207">
        <f>IF(decisions!G18&gt;0,decisions!G18,"")</f>
      </c>
      <c r="F18" s="208">
        <f>IF(decisions!H18&gt;0,decisions!H18,"")</f>
      </c>
      <c r="G18" s="69">
        <f>IF(decisions!I18&gt;0,decisions!I18,"")</f>
      </c>
    </row>
    <row r="19" spans="1:7" ht="12.75">
      <c r="A19" s="205">
        <f>IF(schedule!A19&gt;0,schedule!A19,"")</f>
      </c>
      <c r="B19" s="69">
        <f>IF(schedule!B19&gt;0,schedule!B19,"")</f>
      </c>
      <c r="C19" s="69">
        <f>IF(schedule!C19&gt;0,schedule!C19,"")</f>
      </c>
      <c r="D19" s="206">
        <f>IF(schedule!D19&gt;0,schedule!D19,"")</f>
      </c>
      <c r="E19" s="207">
        <f>IF(decisions!G19&gt;0,decisions!G19,"")</f>
      </c>
      <c r="F19" s="208">
        <f>IF(decisions!H19&gt;0,decisions!H19,"")</f>
      </c>
      <c r="G19" s="69">
        <f>IF(decisions!I19&gt;0,decisions!I19,"")</f>
      </c>
    </row>
    <row r="20" spans="1:7" ht="12.75">
      <c r="A20" s="205">
        <f>IF(schedule!A20&gt;0,schedule!A20,"")</f>
      </c>
      <c r="B20" s="69">
        <f>IF(schedule!B20&gt;0,schedule!B20,"")</f>
      </c>
      <c r="C20" s="69">
        <f>IF(schedule!C20&gt;0,schedule!C20,"")</f>
      </c>
      <c r="D20" s="206">
        <f>IF(schedule!D20&gt;0,schedule!D20,"")</f>
      </c>
      <c r="E20" s="207">
        <f>IF(decisions!G20&gt;0,decisions!G20,"")</f>
      </c>
      <c r="F20" s="208">
        <f>IF(decisions!H20&gt;0,decisions!H20,"")</f>
      </c>
      <c r="G20" s="69">
        <f>IF(decisions!I20&gt;0,decisions!I20,"")</f>
      </c>
    </row>
    <row r="21" spans="1:7" ht="12.75">
      <c r="A21" s="205">
        <f>IF(schedule!A21&gt;0,schedule!A21,"")</f>
      </c>
      <c r="B21" s="69">
        <f>IF(schedule!B21&gt;0,schedule!B21,"")</f>
      </c>
      <c r="C21" s="69">
        <f>IF(schedule!C21&gt;0,schedule!C21,"")</f>
      </c>
      <c r="D21" s="206">
        <f>IF(schedule!D21&gt;0,schedule!D21,"")</f>
      </c>
      <c r="E21" s="207">
        <f>IF(decisions!G21&gt;0,decisions!G21,"")</f>
      </c>
      <c r="F21" s="208">
        <f>IF(decisions!H21&gt;0,decisions!H21,"")</f>
      </c>
      <c r="G21" s="69">
        <f>IF(decisions!I21&gt;0,decisions!I21,"")</f>
      </c>
    </row>
    <row r="22" spans="1:7" ht="12.75">
      <c r="A22" s="205">
        <f>IF(schedule!A22&gt;0,schedule!A22,"")</f>
      </c>
      <c r="B22" s="69">
        <f>IF(schedule!B22&gt;0,schedule!B22,"")</f>
      </c>
      <c r="C22" s="69">
        <f>IF(schedule!C22&gt;0,schedule!C22,"")</f>
      </c>
      <c r="D22" s="206">
        <f>IF(schedule!D22&gt;0,schedule!D22,"")</f>
      </c>
      <c r="E22" s="207">
        <f>IF(decisions!G22&gt;0,decisions!G22,"")</f>
      </c>
      <c r="F22" s="208">
        <f>IF(decisions!H22&gt;0,decisions!H22,"")</f>
      </c>
      <c r="G22" s="69">
        <f>IF(decisions!I22&gt;0,decisions!I22,"")</f>
      </c>
    </row>
    <row r="23" spans="1:7" ht="12.75">
      <c r="A23" s="205">
        <f>IF(schedule!A23&gt;0,schedule!A23,"")</f>
      </c>
      <c r="B23" s="69">
        <f>IF(schedule!B23&gt;0,schedule!B23,"")</f>
      </c>
      <c r="C23" s="69">
        <f>IF(schedule!C23&gt;0,schedule!C23,"")</f>
      </c>
      <c r="D23" s="206">
        <f>IF(schedule!D23&gt;0,schedule!D23,"")</f>
      </c>
      <c r="E23" s="207">
        <f>IF(decisions!G23&gt;0,decisions!G23,"")</f>
      </c>
      <c r="F23" s="208">
        <f>IF(decisions!H23&gt;0,decisions!H23,"")</f>
      </c>
      <c r="G23" s="69">
        <f>IF(decisions!I23&gt;0,decisions!I23,"")</f>
      </c>
    </row>
    <row r="24" spans="1:7" ht="12.75">
      <c r="A24" s="205">
        <f>IF(schedule!A24&gt;0,schedule!A24,"")</f>
      </c>
      <c r="B24" s="69">
        <f>IF(schedule!B24&gt;0,schedule!B24,"")</f>
      </c>
      <c r="C24" s="69">
        <f>IF(schedule!C24&gt;0,schedule!C24,"")</f>
      </c>
      <c r="D24" s="206">
        <f>IF(schedule!D24&gt;0,schedule!D24,"")</f>
      </c>
      <c r="E24" s="207">
        <f>IF(decisions!G24&gt;0,decisions!G24,"")</f>
      </c>
      <c r="F24" s="208">
        <f>IF(decisions!H24&gt;0,decisions!H24,"")</f>
      </c>
      <c r="G24" s="69">
        <f>IF(decisions!I24&gt;0,decisions!I24,"")</f>
      </c>
    </row>
    <row r="25" spans="1:7" ht="12.75">
      <c r="A25" s="205">
        <f>IF(schedule!A25&gt;0,schedule!A25,"")</f>
      </c>
      <c r="B25" s="69">
        <f>IF(schedule!B25&gt;0,schedule!B25,"")</f>
      </c>
      <c r="C25" s="69">
        <f>IF(schedule!C25&gt;0,schedule!C25,"")</f>
      </c>
      <c r="D25" s="206">
        <f>IF(schedule!D25&gt;0,schedule!D25,"")</f>
      </c>
      <c r="E25" s="207">
        <f>IF(decisions!G25&gt;0,decisions!G25,"")</f>
      </c>
      <c r="F25" s="208">
        <f>IF(decisions!H25&gt;0,decisions!H25,"")</f>
      </c>
      <c r="G25" s="69">
        <f>IF(decisions!I25&gt;0,decisions!I25,"")</f>
      </c>
    </row>
    <row r="26" spans="1:7" ht="12.75">
      <c r="A26" s="205">
        <f>IF(schedule!A26&gt;0,schedule!A26,"")</f>
      </c>
      <c r="B26" s="69">
        <f>IF(schedule!B26&gt;0,schedule!B26,"")</f>
      </c>
      <c r="C26" s="69">
        <f>IF(schedule!C26&gt;0,schedule!C26,"")</f>
      </c>
      <c r="D26" s="206">
        <f>IF(schedule!D26&gt;0,schedule!D26,"")</f>
      </c>
      <c r="E26" s="207">
        <f>IF(decisions!G26&gt;0,decisions!G26,"")</f>
      </c>
      <c r="F26" s="208">
        <f>IF(decisions!H26&gt;0,decisions!H26,"")</f>
      </c>
      <c r="G26" s="69">
        <f>IF(decisions!I26&gt;0,decisions!I26,"")</f>
      </c>
    </row>
    <row r="27" spans="1:7" ht="12.75">
      <c r="A27" s="205">
        <f>IF(schedule!A27&gt;0,schedule!A27,"")</f>
      </c>
      <c r="B27" s="69">
        <f>IF(schedule!B27&gt;0,schedule!B27,"")</f>
      </c>
      <c r="C27" s="69">
        <f>IF(schedule!C27&gt;0,schedule!C27,"")</f>
      </c>
      <c r="D27" s="206">
        <f>IF(schedule!D27&gt;0,schedule!D27,"")</f>
      </c>
      <c r="E27" s="207">
        <f>IF(decisions!G27&gt;0,decisions!G27,"")</f>
      </c>
      <c r="F27" s="208">
        <f>IF(decisions!H27&gt;0,decisions!H27,"")</f>
      </c>
      <c r="G27" s="69">
        <f>IF(decisions!I27&gt;0,decisions!I27,"")</f>
      </c>
    </row>
    <row r="28" spans="1:7" ht="12.75">
      <c r="A28" s="205">
        <f>IF(schedule!A28&gt;0,schedule!A28,"")</f>
      </c>
      <c r="B28" s="69"/>
      <c r="C28" s="69"/>
      <c r="D28" s="206"/>
      <c r="E28" s="207">
        <f>IF(decisions!G28&gt;0,decisions!G28,"")</f>
      </c>
      <c r="F28" s="208">
        <f>IF(decisions!H28&gt;0,decisions!H28,"")</f>
      </c>
      <c r="G28" s="69">
        <f>IF(decisions!I28&gt;0,decisions!I28,"")</f>
      </c>
    </row>
    <row r="29" spans="1:7" ht="12.75">
      <c r="A29" s="205">
        <f>IF(schedule!A29&gt;0,schedule!A29,"")</f>
      </c>
      <c r="B29" s="69"/>
      <c r="C29" s="69"/>
      <c r="D29" s="206"/>
      <c r="E29" s="207">
        <f>IF(decisions!G29&gt;0,decisions!G29,"")</f>
      </c>
      <c r="F29" s="208">
        <f>IF(decisions!H29&gt;0,decisions!H29,"")</f>
      </c>
      <c r="G29" s="69">
        <f>IF(decisions!I29&gt;0,decisions!I29,"")</f>
      </c>
    </row>
    <row r="30" spans="1:7" ht="12.75">
      <c r="A30" s="205">
        <f>IF(schedule!A30&gt;0,schedule!A30,"")</f>
      </c>
      <c r="B30" s="69"/>
      <c r="C30" s="69"/>
      <c r="D30" s="206"/>
      <c r="E30" s="207">
        <f>IF(decisions!G30&gt;0,decisions!G30,"")</f>
      </c>
      <c r="F30" s="208">
        <f>IF(decisions!H30&gt;0,decisions!H30,"")</f>
      </c>
      <c r="G30" s="69">
        <f>IF(decisions!I30&gt;0,decisions!I30,"")</f>
      </c>
    </row>
    <row r="31" spans="1:7" ht="12.75">
      <c r="A31" s="205">
        <f>IF(schedule!A31&gt;0,schedule!A31,"")</f>
      </c>
      <c r="B31" s="69">
        <f>IF(schedule!B28&gt;0,schedule!B28,"")</f>
      </c>
      <c r="C31" s="69">
        <f>IF(schedule!C28&gt;0,schedule!C28,"")</f>
      </c>
      <c r="D31" s="206">
        <f>IF(schedule!D28&gt;0,schedule!D28,"")</f>
      </c>
      <c r="E31" s="207">
        <f>IF(decisions!G31&gt;0,decisions!G31,"")</f>
      </c>
      <c r="F31" s="208">
        <f>IF(decisions!H31&gt;0,decisions!H31,"")</f>
      </c>
      <c r="G31" s="69">
        <f>IF(decisions!I31&gt;0,decisions!I31,"")</f>
      </c>
    </row>
    <row r="32" spans="1:7" ht="12.75">
      <c r="A32" s="205">
        <f>IF(schedule!A32&gt;0,schedule!A32,"")</f>
      </c>
      <c r="B32" s="69">
        <f>IF(schedule!B29&gt;0,schedule!B29,"")</f>
      </c>
      <c r="C32" s="69">
        <f>IF(schedule!C29&gt;0,schedule!C29,"")</f>
      </c>
      <c r="D32" s="206">
        <f>IF(schedule!D29&gt;0,schedule!D29,"")</f>
      </c>
      <c r="E32" s="207">
        <f>IF(decisions!G32&gt;0,decisions!G32,"")</f>
      </c>
      <c r="F32" s="208">
        <f>IF(decisions!H32&gt;0,decisions!H32,"")</f>
      </c>
      <c r="G32" s="69">
        <f>IF(decisions!I32&gt;0,decisions!I32,"")</f>
      </c>
    </row>
    <row r="33" spans="2:7" ht="12.75">
      <c r="B33" s="6"/>
      <c r="C33" s="6"/>
      <c r="E33" s="56"/>
      <c r="F33" s="3"/>
      <c r="G33" s="6"/>
    </row>
    <row r="34" spans="2:7" ht="12.75">
      <c r="B34" s="6"/>
      <c r="C34" s="6"/>
      <c r="E34" s="56"/>
      <c r="F34" s="3"/>
      <c r="G34" s="6"/>
    </row>
    <row r="35" spans="2:3" ht="12.75">
      <c r="B35" s="6"/>
      <c r="C35" s="6"/>
    </row>
    <row r="36" spans="2:3" ht="12.75">
      <c r="B36" s="6"/>
      <c r="C36" s="6"/>
    </row>
    <row r="37" spans="2:3" ht="12.75">
      <c r="B37" s="6"/>
      <c r="C37" s="6"/>
    </row>
    <row r="38" spans="2:3" ht="12.75">
      <c r="B38" s="6"/>
      <c r="C38" s="6"/>
    </row>
    <row r="39" spans="2:3" ht="12.75">
      <c r="B39" s="6"/>
      <c r="C39" s="6"/>
    </row>
    <row r="40" spans="2:3" ht="12.75">
      <c r="B40" s="6"/>
      <c r="C40" s="6"/>
    </row>
    <row r="41" spans="2:3" ht="12.75">
      <c r="B41" s="6"/>
      <c r="C41" s="6"/>
    </row>
    <row r="42" spans="2:3" ht="12.75">
      <c r="B42" s="6"/>
      <c r="C42" s="6"/>
    </row>
    <row r="43" spans="2:3" ht="12.75">
      <c r="B43" s="6"/>
      <c r="C43" s="6"/>
    </row>
    <row r="44" spans="2:3" ht="12.75">
      <c r="B44" s="6"/>
      <c r="C44" s="6"/>
    </row>
    <row r="45" spans="2:3" ht="12.75">
      <c r="B45" s="6"/>
      <c r="C45" s="6"/>
    </row>
    <row r="46" spans="2:3" ht="12.75">
      <c r="B46" s="6"/>
      <c r="C46" s="6"/>
    </row>
    <row r="47" spans="2:3" ht="12.75">
      <c r="B47" s="6"/>
      <c r="C47" s="6"/>
    </row>
    <row r="48" spans="2:3"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sheetData>
  <sheetProtection/>
  <mergeCells count="4">
    <mergeCell ref="C4:D4"/>
    <mergeCell ref="D1:H1"/>
    <mergeCell ref="C2:D2"/>
    <mergeCell ref="C3:D3"/>
  </mergeCells>
  <printOptions/>
  <pageMargins left="1.3779527559055118" right="0.7874015748031497" top="0.984251968503937" bottom="0.98425196850393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59"/>
  <sheetViews>
    <sheetView showGridLines="0" zoomScalePageLayoutView="0" workbookViewId="0" topLeftCell="A22">
      <selection activeCell="J59" sqref="J59"/>
    </sheetView>
  </sheetViews>
  <sheetFormatPr defaultColWidth="11.421875" defaultRowHeight="12.75"/>
  <cols>
    <col min="1" max="1" width="1.7109375" style="48" customWidth="1"/>
    <col min="2" max="3" width="11.421875" style="48" customWidth="1"/>
    <col min="4" max="4" width="6.28125" style="48" customWidth="1"/>
    <col min="5" max="5" width="12.421875" style="48" customWidth="1"/>
    <col min="6" max="6" width="11.421875" style="48" customWidth="1"/>
    <col min="7" max="7" width="6.140625" style="48" customWidth="1"/>
    <col min="8" max="8" width="11.421875" style="48" customWidth="1"/>
    <col min="9" max="9" width="11.8515625" style="48" customWidth="1"/>
    <col min="10" max="16384" width="11.421875" style="48" customWidth="1"/>
  </cols>
  <sheetData>
    <row r="1" spans="1:7" ht="9">
      <c r="A1" s="49" t="s">
        <v>59</v>
      </c>
      <c r="E1" s="49" t="s">
        <v>49</v>
      </c>
      <c r="G1" s="49" t="s">
        <v>22</v>
      </c>
    </row>
    <row r="2" spans="1:9" ht="9.75" thickBot="1">
      <c r="A2" s="51" t="s">
        <v>60</v>
      </c>
      <c r="B2" s="51"/>
      <c r="C2" s="51"/>
      <c r="D2" s="51"/>
      <c r="E2" s="51" t="s">
        <v>61</v>
      </c>
      <c r="F2" s="51"/>
      <c r="G2" s="51" t="s">
        <v>62</v>
      </c>
      <c r="H2" s="51"/>
      <c r="I2" s="51"/>
    </row>
    <row r="3" ht="6" customHeight="1"/>
    <row r="4" ht="9">
      <c r="A4" s="49" t="s">
        <v>63</v>
      </c>
    </row>
    <row r="5" ht="9">
      <c r="A5" s="49" t="s">
        <v>64</v>
      </c>
    </row>
    <row r="6" ht="9">
      <c r="A6" s="50" t="s">
        <v>100</v>
      </c>
    </row>
    <row r="7" ht="6" customHeight="1"/>
    <row r="8" spans="1:9" ht="9">
      <c r="A8" s="49" t="s">
        <v>65</v>
      </c>
      <c r="B8" s="49" t="s">
        <v>68</v>
      </c>
      <c r="E8" s="49" t="s">
        <v>108</v>
      </c>
      <c r="H8" s="48" t="s">
        <v>56</v>
      </c>
      <c r="I8" s="48" t="s">
        <v>111</v>
      </c>
    </row>
    <row r="9" spans="2:9" ht="9">
      <c r="B9" s="48" t="s">
        <v>66</v>
      </c>
      <c r="E9" s="48" t="s">
        <v>109</v>
      </c>
      <c r="H9" s="48" t="s">
        <v>110</v>
      </c>
      <c r="I9" s="48" t="s">
        <v>112</v>
      </c>
    </row>
    <row r="10" spans="1:2" ht="9">
      <c r="A10" s="49" t="s">
        <v>67</v>
      </c>
      <c r="B10" s="49" t="s">
        <v>101</v>
      </c>
    </row>
    <row r="11" spans="2:6" ht="9.75">
      <c r="B11" s="48" t="s">
        <v>69</v>
      </c>
      <c r="F11" s="48" t="s">
        <v>113</v>
      </c>
    </row>
    <row r="12" spans="2:6" ht="9.75">
      <c r="B12" s="48" t="s">
        <v>70</v>
      </c>
      <c r="F12" s="48" t="s">
        <v>114</v>
      </c>
    </row>
    <row r="13" ht="6" customHeight="1"/>
    <row r="14" spans="2:6" ht="9.75">
      <c r="B14" s="48" t="s">
        <v>71</v>
      </c>
      <c r="F14" s="48" t="s">
        <v>115</v>
      </c>
    </row>
    <row r="15" spans="2:6" ht="9.75">
      <c r="B15" s="48" t="s">
        <v>72</v>
      </c>
      <c r="F15" s="48" t="s">
        <v>116</v>
      </c>
    </row>
    <row r="16" ht="6" customHeight="1"/>
    <row r="17" spans="2:6" ht="9.75">
      <c r="B17" s="48" t="s">
        <v>73</v>
      </c>
      <c r="F17" s="48" t="s">
        <v>117</v>
      </c>
    </row>
    <row r="18" spans="2:6" ht="9.75">
      <c r="B18" s="48" t="s">
        <v>74</v>
      </c>
      <c r="F18" s="48" t="s">
        <v>118</v>
      </c>
    </row>
    <row r="19" ht="6" customHeight="1"/>
    <row r="20" ht="9.75">
      <c r="F20" s="48" t="s">
        <v>75</v>
      </c>
    </row>
    <row r="21" ht="9.75">
      <c r="F21" s="48" t="s">
        <v>76</v>
      </c>
    </row>
    <row r="22" ht="6" customHeight="1"/>
    <row r="23" spans="1:2" ht="9">
      <c r="A23" s="49" t="s">
        <v>77</v>
      </c>
      <c r="B23" s="49" t="s">
        <v>78</v>
      </c>
    </row>
    <row r="24" ht="9">
      <c r="B24" s="48" t="s">
        <v>79</v>
      </c>
    </row>
    <row r="25" ht="6" customHeight="1"/>
    <row r="26" spans="2:7" ht="9">
      <c r="B26" s="49" t="s">
        <v>6</v>
      </c>
      <c r="D26" s="49" t="s">
        <v>136</v>
      </c>
      <c r="E26" s="64" t="s">
        <v>119</v>
      </c>
      <c r="G26" s="49" t="s">
        <v>120</v>
      </c>
    </row>
    <row r="27" spans="2:7" ht="9">
      <c r="B27" s="48" t="s">
        <v>80</v>
      </c>
      <c r="E27" s="65" t="s">
        <v>135</v>
      </c>
      <c r="G27" s="48" t="s">
        <v>121</v>
      </c>
    </row>
    <row r="28" spans="2:6" ht="9">
      <c r="B28" s="49" t="s">
        <v>81</v>
      </c>
      <c r="F28" s="49" t="s">
        <v>122</v>
      </c>
    </row>
    <row r="29" spans="2:6" ht="9">
      <c r="B29" s="48" t="s">
        <v>82</v>
      </c>
      <c r="F29" s="48" t="s">
        <v>123</v>
      </c>
    </row>
    <row r="30" ht="6" customHeight="1"/>
    <row r="31" spans="1:2" ht="9">
      <c r="A31" s="49" t="s">
        <v>83</v>
      </c>
      <c r="B31" s="49" t="s">
        <v>84</v>
      </c>
    </row>
    <row r="32" ht="9">
      <c r="B32" s="48" t="s">
        <v>85</v>
      </c>
    </row>
    <row r="33" ht="6" customHeight="1"/>
    <row r="34" spans="2:7" ht="9">
      <c r="B34" s="49" t="s">
        <v>6</v>
      </c>
      <c r="D34" s="49" t="s">
        <v>136</v>
      </c>
      <c r="E34" s="64" t="s">
        <v>119</v>
      </c>
      <c r="G34" s="49" t="s">
        <v>120</v>
      </c>
    </row>
    <row r="35" spans="2:7" ht="9">
      <c r="B35" s="48" t="s">
        <v>80</v>
      </c>
      <c r="E35" s="65" t="s">
        <v>135</v>
      </c>
      <c r="G35" s="48" t="s">
        <v>121</v>
      </c>
    </row>
    <row r="36" ht="6" customHeight="1"/>
    <row r="37" spans="1:2" ht="9">
      <c r="A37" s="49" t="s">
        <v>86</v>
      </c>
      <c r="B37" s="49" t="s">
        <v>102</v>
      </c>
    </row>
    <row r="38" ht="4.5" customHeight="1"/>
    <row r="39" ht="9">
      <c r="B39" s="49" t="s">
        <v>87</v>
      </c>
    </row>
    <row r="40" ht="10.5" customHeight="1">
      <c r="B40" s="48" t="s">
        <v>88</v>
      </c>
    </row>
    <row r="41" spans="2:7" ht="10.5" customHeight="1">
      <c r="B41" s="49" t="s">
        <v>89</v>
      </c>
      <c r="G41" s="49" t="s">
        <v>124</v>
      </c>
    </row>
    <row r="42" spans="2:7" ht="9">
      <c r="B42" s="48" t="s">
        <v>90</v>
      </c>
      <c r="G42" s="48" t="s">
        <v>125</v>
      </c>
    </row>
    <row r="43" ht="6" customHeight="1"/>
    <row r="44" spans="1:2" ht="9">
      <c r="A44" s="49" t="s">
        <v>91</v>
      </c>
      <c r="B44" s="49" t="s">
        <v>92</v>
      </c>
    </row>
    <row r="45" ht="9">
      <c r="B45" s="48" t="s">
        <v>93</v>
      </c>
    </row>
    <row r="46" ht="5.25" customHeight="1"/>
    <row r="47" spans="2:8" ht="9.75">
      <c r="B47" s="49" t="s">
        <v>94</v>
      </c>
      <c r="F47" s="49" t="s">
        <v>126</v>
      </c>
      <c r="H47" s="48" t="s">
        <v>130</v>
      </c>
    </row>
    <row r="48" spans="2:8" ht="9.75">
      <c r="B48" s="48" t="s">
        <v>95</v>
      </c>
      <c r="F48" s="48" t="s">
        <v>127</v>
      </c>
      <c r="H48" s="48" t="s">
        <v>131</v>
      </c>
    </row>
    <row r="49" ht="6" customHeight="1"/>
    <row r="50" spans="2:6" ht="9.75">
      <c r="B50" s="49" t="s">
        <v>96</v>
      </c>
      <c r="F50" s="49" t="s">
        <v>126</v>
      </c>
    </row>
    <row r="51" spans="2:6" ht="9.75">
      <c r="B51" s="48" t="s">
        <v>97</v>
      </c>
      <c r="F51" s="48" t="s">
        <v>127</v>
      </c>
    </row>
    <row r="52" ht="6" customHeight="1"/>
    <row r="53" spans="2:6" ht="9.75">
      <c r="B53" s="49" t="s">
        <v>98</v>
      </c>
      <c r="F53" s="49" t="s">
        <v>128</v>
      </c>
    </row>
    <row r="54" spans="2:6" ht="9.75">
      <c r="B54" s="48" t="s">
        <v>99</v>
      </c>
      <c r="F54" s="48" t="s">
        <v>129</v>
      </c>
    </row>
    <row r="56" spans="1:2" ht="9">
      <c r="A56" s="49" t="s">
        <v>103</v>
      </c>
      <c r="B56" s="49" t="s">
        <v>104</v>
      </c>
    </row>
    <row r="57" ht="9">
      <c r="B57" s="48" t="s">
        <v>105</v>
      </c>
    </row>
    <row r="58" ht="9">
      <c r="B58" s="48" t="s">
        <v>106</v>
      </c>
    </row>
    <row r="59" ht="9">
      <c r="B59" s="48" t="s">
        <v>107</v>
      </c>
    </row>
    <row r="62" ht="9.75"/>
    <row r="63" ht="9.75"/>
    <row r="64" ht="9.75"/>
    <row r="65" ht="9.75"/>
    <row r="66" ht="9.75"/>
    <row r="67" ht="9.75"/>
    <row r="68" ht="9.75"/>
    <row r="69" ht="9.75"/>
    <row r="70" ht="9.75"/>
    <row r="71" ht="9.75"/>
    <row r="72" ht="9.75"/>
    <row r="73" ht="9.75"/>
    <row r="74" ht="9.75"/>
    <row r="75" ht="9.75"/>
    <row r="76" ht="9.75"/>
    <row r="78" ht="9.75"/>
    <row r="80" ht="9.75"/>
    <row r="81" ht="9.75"/>
    <row r="82" ht="9.75"/>
    <row r="83" ht="9.75"/>
    <row r="84" ht="9.75"/>
    <row r="85" ht="9.75"/>
    <row r="86" ht="9.75"/>
    <row r="87" ht="9.75"/>
  </sheetData>
  <sheetProtection/>
  <printOptions/>
  <pageMargins left="0.5905511811023623" right="0.3937007874015748" top="0.3937007874015748" bottom="0.3937007874015748" header="0" footer="0"/>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dimension ref="A3:H65"/>
  <sheetViews>
    <sheetView showGridLines="0" zoomScalePageLayoutView="0" workbookViewId="0" topLeftCell="A13">
      <selection activeCell="I32" sqref="I32"/>
    </sheetView>
  </sheetViews>
  <sheetFormatPr defaultColWidth="11.421875" defaultRowHeight="12.75"/>
  <cols>
    <col min="1" max="6" width="11.421875" style="16" customWidth="1"/>
    <col min="7" max="7" width="12.7109375" style="16" customWidth="1"/>
    <col min="8" max="8" width="3.57421875" style="16" customWidth="1"/>
    <col min="9" max="16384" width="11.421875" style="16" customWidth="1"/>
  </cols>
  <sheetData>
    <row r="3" spans="1:7" ht="11.25">
      <c r="A3" s="17" t="s">
        <v>18</v>
      </c>
      <c r="D3" s="16" t="s">
        <v>19</v>
      </c>
      <c r="E3" s="16" t="s">
        <v>20</v>
      </c>
      <c r="G3" s="21"/>
    </row>
    <row r="4" ht="11.25"/>
    <row r="5" spans="1:6" ht="11.25">
      <c r="A5" s="17" t="s">
        <v>21</v>
      </c>
      <c r="C5" s="17" t="s">
        <v>22</v>
      </c>
      <c r="D5" s="18"/>
      <c r="E5" s="18"/>
      <c r="F5" s="17" t="s">
        <v>23</v>
      </c>
    </row>
    <row r="6" spans="1:6" ht="14.25" customHeight="1">
      <c r="A6" s="17" t="s">
        <v>6</v>
      </c>
      <c r="C6" s="17" t="s">
        <v>136</v>
      </c>
      <c r="E6" s="17" t="s">
        <v>17</v>
      </c>
      <c r="F6" s="17" t="s">
        <v>140</v>
      </c>
    </row>
    <row r="7" spans="1:7" ht="11.25">
      <c r="A7" s="17" t="s">
        <v>138</v>
      </c>
      <c r="F7" s="273" t="s">
        <v>25</v>
      </c>
      <c r="G7" s="271"/>
    </row>
    <row r="8" ht="9" customHeight="1"/>
    <row r="9" ht="11.25">
      <c r="A9" s="17" t="s">
        <v>24</v>
      </c>
    </row>
    <row r="10" ht="9" customHeight="1"/>
    <row r="11" ht="11.25">
      <c r="A11" s="17" t="s">
        <v>26</v>
      </c>
    </row>
    <row r="13" ht="11.25">
      <c r="A13" s="17" t="s">
        <v>51</v>
      </c>
    </row>
    <row r="15" ht="11.25">
      <c r="A15" s="17" t="s">
        <v>27</v>
      </c>
    </row>
    <row r="17" ht="11.25">
      <c r="F17" s="17" t="s">
        <v>50</v>
      </c>
    </row>
    <row r="18" spans="1:8" ht="11.25">
      <c r="A18" s="17" t="s">
        <v>137</v>
      </c>
      <c r="F18" s="277"/>
      <c r="G18" s="277"/>
      <c r="H18" s="18"/>
    </row>
    <row r="19" ht="11.25"/>
    <row r="20" spans="1:8" ht="11.25">
      <c r="A20" s="17" t="s">
        <v>28</v>
      </c>
      <c r="F20" s="277"/>
      <c r="G20" s="277"/>
      <c r="H20" s="18"/>
    </row>
    <row r="21" ht="11.25"/>
    <row r="22" spans="1:8" ht="11.25">
      <c r="A22" s="17" t="s">
        <v>29</v>
      </c>
      <c r="F22" s="277"/>
      <c r="G22" s="277"/>
      <c r="H22" s="18"/>
    </row>
    <row r="23" ht="11.25"/>
    <row r="24" spans="1:8" ht="11.25">
      <c r="A24" s="17" t="s">
        <v>30</v>
      </c>
      <c r="F24" s="277"/>
      <c r="G24" s="277"/>
      <c r="H24" s="18"/>
    </row>
    <row r="25" ht="11.25"/>
    <row r="26" spans="1:8" ht="11.25">
      <c r="A26" s="17" t="s">
        <v>31</v>
      </c>
      <c r="F26" s="277"/>
      <c r="G26" s="277"/>
      <c r="H26" s="18"/>
    </row>
    <row r="27" ht="11.25"/>
    <row r="28" spans="1:5" ht="11.25">
      <c r="A28" s="17" t="s">
        <v>32</v>
      </c>
      <c r="E28" s="17" t="s">
        <v>33</v>
      </c>
    </row>
    <row r="29" ht="11.25"/>
    <row r="30" spans="1:7" ht="11.25">
      <c r="A30" s="17" t="s">
        <v>34</v>
      </c>
      <c r="B30" s="278"/>
      <c r="C30" s="279"/>
      <c r="D30" s="279"/>
      <c r="E30" s="279"/>
      <c r="F30" s="279"/>
      <c r="G30" s="280"/>
    </row>
    <row r="31" spans="2:7" ht="11.25">
      <c r="B31" s="281"/>
      <c r="C31" s="282"/>
      <c r="D31" s="282"/>
      <c r="E31" s="282"/>
      <c r="F31" s="282"/>
      <c r="G31" s="283"/>
    </row>
    <row r="32" spans="2:7" ht="11.25">
      <c r="B32" s="281"/>
      <c r="C32" s="282"/>
      <c r="D32" s="282"/>
      <c r="E32" s="282"/>
      <c r="F32" s="282"/>
      <c r="G32" s="283"/>
    </row>
    <row r="33" spans="2:7" ht="11.25">
      <c r="B33" s="281"/>
      <c r="C33" s="282"/>
      <c r="D33" s="282"/>
      <c r="E33" s="282"/>
      <c r="F33" s="282"/>
      <c r="G33" s="283"/>
    </row>
    <row r="34" spans="2:7" ht="11.25">
      <c r="B34" s="281"/>
      <c r="C34" s="282"/>
      <c r="D34" s="282"/>
      <c r="E34" s="282"/>
      <c r="F34" s="282"/>
      <c r="G34" s="283"/>
    </row>
    <row r="35" spans="2:7" ht="11.25">
      <c r="B35" s="281"/>
      <c r="C35" s="282"/>
      <c r="D35" s="282"/>
      <c r="E35" s="282"/>
      <c r="F35" s="282"/>
      <c r="G35" s="283"/>
    </row>
    <row r="36" spans="2:7" ht="11.25">
      <c r="B36" s="281"/>
      <c r="C36" s="282"/>
      <c r="D36" s="282"/>
      <c r="E36" s="282"/>
      <c r="F36" s="282"/>
      <c r="G36" s="283"/>
    </row>
    <row r="37" spans="2:7" ht="11.25">
      <c r="B37" s="281"/>
      <c r="C37" s="282"/>
      <c r="D37" s="282"/>
      <c r="E37" s="282"/>
      <c r="F37" s="282"/>
      <c r="G37" s="283"/>
    </row>
    <row r="38" spans="2:7" ht="11.25">
      <c r="B38" s="281"/>
      <c r="C38" s="282"/>
      <c r="D38" s="282"/>
      <c r="E38" s="282"/>
      <c r="F38" s="282"/>
      <c r="G38" s="283"/>
    </row>
    <row r="39" spans="2:7" ht="11.25">
      <c r="B39" s="281"/>
      <c r="C39" s="282"/>
      <c r="D39" s="282"/>
      <c r="E39" s="282"/>
      <c r="F39" s="282"/>
      <c r="G39" s="283"/>
    </row>
    <row r="40" spans="2:7" ht="11.25">
      <c r="B40" s="281"/>
      <c r="C40" s="282"/>
      <c r="D40" s="282"/>
      <c r="E40" s="282"/>
      <c r="F40" s="282"/>
      <c r="G40" s="283"/>
    </row>
    <row r="41" spans="2:7" ht="11.25">
      <c r="B41" s="284"/>
      <c r="C41" s="285"/>
      <c r="D41" s="285"/>
      <c r="E41" s="285"/>
      <c r="F41" s="285"/>
      <c r="G41" s="286"/>
    </row>
    <row r="42" ht="11.25"/>
    <row r="43" spans="1:6" ht="11.25">
      <c r="A43" s="16" t="s">
        <v>35</v>
      </c>
      <c r="B43" s="287"/>
      <c r="C43" s="287"/>
      <c r="D43" s="20" t="s">
        <v>36</v>
      </c>
      <c r="F43" s="16" t="s">
        <v>37</v>
      </c>
    </row>
    <row r="44" ht="11.25"/>
    <row r="45" ht="11.25">
      <c r="A45" s="17" t="s">
        <v>38</v>
      </c>
    </row>
    <row r="50" ht="11.25"/>
    <row r="51" spans="1:6" ht="11.25">
      <c r="A51" s="17" t="s">
        <v>39</v>
      </c>
      <c r="C51" s="214" t="s">
        <v>217</v>
      </c>
      <c r="D51" s="274"/>
      <c r="E51" s="276"/>
      <c r="F51" s="16" t="s">
        <v>202</v>
      </c>
    </row>
    <row r="52" ht="11.25"/>
    <row r="53" spans="1:8" ht="12.75">
      <c r="A53" s="17" t="s">
        <v>41</v>
      </c>
      <c r="C53" s="19" t="s">
        <v>40</v>
      </c>
      <c r="D53" s="58"/>
      <c r="E53" s="57"/>
      <c r="F53" s="16" t="s">
        <v>139</v>
      </c>
      <c r="G53" s="71"/>
      <c r="H53" s="72"/>
    </row>
    <row r="54" ht="11.25"/>
    <row r="55" spans="3:7" ht="12.75">
      <c r="C55" s="19" t="s">
        <v>42</v>
      </c>
      <c r="D55" s="66"/>
      <c r="E55" s="212"/>
      <c r="F55" s="212"/>
      <c r="G55" s="213"/>
    </row>
    <row r="56" ht="11.25"/>
    <row r="57" spans="1:7" ht="11.25">
      <c r="A57" s="17" t="s">
        <v>43</v>
      </c>
      <c r="C57" s="19" t="s">
        <v>44</v>
      </c>
      <c r="D57" s="274"/>
      <c r="E57" s="275"/>
      <c r="F57" s="275"/>
      <c r="G57" s="276"/>
    </row>
    <row r="58" ht="11.25"/>
    <row r="59" spans="1:5" ht="11.25">
      <c r="A59" s="17" t="s">
        <v>45</v>
      </c>
      <c r="E59" s="17" t="s">
        <v>46</v>
      </c>
    </row>
    <row r="60" ht="11.25"/>
    <row r="61" ht="11.25">
      <c r="A61" s="17" t="s">
        <v>47</v>
      </c>
    </row>
    <row r="65" spans="1:7" ht="11.25">
      <c r="A65" s="17" t="s">
        <v>48</v>
      </c>
      <c r="C65" s="18"/>
      <c r="D65" s="18"/>
      <c r="E65" s="17" t="s">
        <v>49</v>
      </c>
      <c r="F65" s="53"/>
      <c r="G65" s="54"/>
    </row>
    <row r="66" ht="11.25" hidden="1"/>
  </sheetData>
  <sheetProtection/>
  <mergeCells count="10">
    <mergeCell ref="F7:G7"/>
    <mergeCell ref="D57:G57"/>
    <mergeCell ref="F18:G18"/>
    <mergeCell ref="F20:G20"/>
    <mergeCell ref="F22:G22"/>
    <mergeCell ref="F24:G24"/>
    <mergeCell ref="F26:G26"/>
    <mergeCell ref="B30:G41"/>
    <mergeCell ref="B43:C43"/>
    <mergeCell ref="D51:E51"/>
  </mergeCells>
  <printOptions/>
  <pageMargins left="0.787401575" right="0.787401575" top="0.984251969" bottom="0.984251969" header="0.4921259845" footer="0.4921259845"/>
  <pageSetup horizontalDpi="300" verticalDpi="300" orientation="portrait" paperSize="9" scale="9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2011-06-22T13:10:46Z</cp:lastPrinted>
  <dcterms:created xsi:type="dcterms:W3CDTF">1996-10-17T05:27:31Z</dcterms:created>
  <dcterms:modified xsi:type="dcterms:W3CDTF">2011-07-12T08:00:48Z</dcterms:modified>
  <cp:category/>
  <cp:version/>
  <cp:contentType/>
  <cp:contentStatus/>
</cp:coreProperties>
</file>